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031FC452-607C-4BD1-A18F-0C18174A8F6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Структура типовая" sheetId="13" r:id="rId1"/>
    <sheet name="Структура" sheetId="14" r:id="rId2"/>
    <sheet name="Проект меню" sheetId="15" r:id="rId3"/>
    <sheet name="Расчет ХЭХ" sheetId="3" r:id="rId4"/>
    <sheet name="соотношение ЭЦ" sheetId="4" r:id="rId5"/>
    <sheet name="Себестоимость рациона стат" sheetId="18" r:id="rId6"/>
    <sheet name="Себестоимость блюд стат" sheetId="19" r:id="rId7"/>
    <sheet name="Себестоимость рациона пред.цен" sheetId="23" r:id="rId8"/>
    <sheet name="Себестоимость блюд представ.цен" sheetId="24" r:id="rId9"/>
    <sheet name="Выполнение норм" sheetId="9" r:id="rId10"/>
    <sheet name="Варианты замены блюд" sheetId="21" r:id="rId11"/>
    <sheet name="Варианты замены продуктов" sheetId="22" r:id="rId12"/>
  </sheets>
  <definedNames>
    <definedName name="_xlnm._FilterDatabase" localSheetId="2" hidden="1">'Проект меню'!$A$1:$O$4</definedName>
    <definedName name="_xlnm.Print_Area" localSheetId="9">'Выполнение норм'!$A$1:$AA$45</definedName>
    <definedName name="_xlnm.Print_Area" localSheetId="3">'Расчет ХЭХ'!$A$1:$W$18</definedName>
    <definedName name="_xlnm.Print_Area" localSheetId="8">'Себестоимость блюд представ.цен'!$A$1:$K$58</definedName>
    <definedName name="_xlnm.Print_Area" localSheetId="6">'Себестоимость блюд стат'!$A$1:$K$58</definedName>
    <definedName name="_xlnm.Print_Area" localSheetId="7">'Себестоимость рациона пред.цен'!$A$1:$E$18</definedName>
    <definedName name="_xlnm.Print_Area" localSheetId="5">'Себестоимость рациона стат'!$A$1:$E$18</definedName>
    <definedName name="_xlnm.Print_Area" localSheetId="4">'соотношение ЭЦ'!$A$1:$P$49</definedName>
    <definedName name="_xlnm.Print_Area" localSheetId="1">Структура!$A$1:$U$30</definedName>
    <definedName name="_xlnm.Print_Area" localSheetId="0">'Структура типовая'!$A$1:$M$23</definedName>
  </definedNames>
  <calcPr calcId="181029"/>
</workbook>
</file>

<file path=xl/calcChain.xml><?xml version="1.0" encoding="utf-8"?>
<calcChain xmlns="http://schemas.openxmlformats.org/spreadsheetml/2006/main">
  <c r="C239" i="15" l="1"/>
  <c r="D239" i="15"/>
  <c r="E239" i="15"/>
  <c r="F239" i="15"/>
  <c r="G239" i="15"/>
  <c r="H239" i="15"/>
  <c r="I239" i="15"/>
  <c r="J239" i="15"/>
  <c r="K239" i="15"/>
  <c r="L239" i="15"/>
  <c r="M239" i="15"/>
  <c r="N239" i="15"/>
  <c r="O239" i="15"/>
  <c r="P239" i="15"/>
  <c r="Q239" i="15"/>
  <c r="R239" i="15"/>
  <c r="S239" i="15"/>
  <c r="T239" i="15"/>
  <c r="K54" i="24"/>
  <c r="I54" i="24"/>
  <c r="G54" i="24"/>
  <c r="E54" i="24"/>
  <c r="C54" i="24"/>
  <c r="K45" i="24"/>
  <c r="I45" i="24"/>
  <c r="G45" i="24"/>
  <c r="E45" i="24"/>
  <c r="C45" i="24"/>
  <c r="K34" i="24"/>
  <c r="I34" i="24"/>
  <c r="G34" i="24"/>
  <c r="E34" i="24"/>
  <c r="C34" i="24"/>
  <c r="K25" i="24"/>
  <c r="I25" i="24"/>
  <c r="G25" i="24"/>
  <c r="E25" i="24"/>
  <c r="C25" i="24"/>
  <c r="K16" i="24"/>
  <c r="I16" i="24"/>
  <c r="G16" i="24"/>
  <c r="E16" i="24"/>
  <c r="C16" i="24"/>
  <c r="K5" i="24"/>
  <c r="I5" i="24"/>
  <c r="G5" i="24"/>
  <c r="E5" i="24"/>
  <c r="C5" i="24"/>
  <c r="C16" i="19" l="1"/>
  <c r="E16" i="19"/>
  <c r="G16" i="19"/>
  <c r="I16" i="19"/>
  <c r="K16" i="19"/>
  <c r="T317" i="15" l="1"/>
  <c r="S317" i="15"/>
  <c r="R317" i="15"/>
  <c r="Q317" i="15"/>
  <c r="P317" i="15"/>
  <c r="O317" i="15"/>
  <c r="N317" i="15"/>
  <c r="M317" i="15"/>
  <c r="L317" i="15"/>
  <c r="K317" i="15"/>
  <c r="J317" i="15"/>
  <c r="I317" i="15"/>
  <c r="H317" i="15"/>
  <c r="G317" i="15"/>
  <c r="F317" i="15"/>
  <c r="E317" i="15"/>
  <c r="D317" i="15"/>
  <c r="C317" i="15"/>
  <c r="T303" i="15"/>
  <c r="S303" i="15"/>
  <c r="R303" i="15"/>
  <c r="Q303" i="15"/>
  <c r="P303" i="15"/>
  <c r="O303" i="15"/>
  <c r="N303" i="15"/>
  <c r="M303" i="15"/>
  <c r="L303" i="15"/>
  <c r="K303" i="15"/>
  <c r="J303" i="15"/>
  <c r="I303" i="15"/>
  <c r="H303" i="15"/>
  <c r="G303" i="15"/>
  <c r="F303" i="15"/>
  <c r="E303" i="15"/>
  <c r="D303" i="15"/>
  <c r="C303" i="15"/>
  <c r="T285" i="15"/>
  <c r="S285" i="15"/>
  <c r="R285" i="15"/>
  <c r="Q285" i="15"/>
  <c r="P285" i="15"/>
  <c r="O285" i="15"/>
  <c r="N285" i="15"/>
  <c r="M285" i="15"/>
  <c r="L285" i="15"/>
  <c r="K285" i="15"/>
  <c r="J285" i="15"/>
  <c r="I285" i="15"/>
  <c r="H285" i="15"/>
  <c r="G285" i="15"/>
  <c r="F285" i="15"/>
  <c r="E285" i="15"/>
  <c r="D285" i="15"/>
  <c r="C285" i="15"/>
  <c r="T271" i="15"/>
  <c r="S271" i="15"/>
  <c r="R271" i="15"/>
  <c r="Q271" i="15"/>
  <c r="P271" i="15"/>
  <c r="O271" i="15"/>
  <c r="N271" i="15"/>
  <c r="M271" i="15"/>
  <c r="L271" i="15"/>
  <c r="K271" i="15"/>
  <c r="J271" i="15"/>
  <c r="I271" i="15"/>
  <c r="H271" i="15"/>
  <c r="G271" i="15"/>
  <c r="F271" i="15"/>
  <c r="E271" i="15"/>
  <c r="D271" i="15"/>
  <c r="C271" i="15"/>
  <c r="T207" i="15"/>
  <c r="S207" i="15"/>
  <c r="R207" i="15"/>
  <c r="Q207" i="15"/>
  <c r="P207" i="15"/>
  <c r="O207" i="15"/>
  <c r="N207" i="15"/>
  <c r="M207" i="15"/>
  <c r="L207" i="15"/>
  <c r="K207" i="15"/>
  <c r="J207" i="15"/>
  <c r="I207" i="15"/>
  <c r="H207" i="15"/>
  <c r="G207" i="15"/>
  <c r="F207" i="15"/>
  <c r="E207" i="15"/>
  <c r="D207" i="15"/>
  <c r="C207" i="15"/>
  <c r="T176" i="15"/>
  <c r="S176" i="15"/>
  <c r="R176" i="15"/>
  <c r="Q176" i="15"/>
  <c r="P176" i="15"/>
  <c r="O176" i="15"/>
  <c r="N176" i="15"/>
  <c r="M176" i="15"/>
  <c r="L176" i="15"/>
  <c r="K176" i="15"/>
  <c r="J176" i="15"/>
  <c r="I176" i="15"/>
  <c r="H176" i="15"/>
  <c r="G176" i="15"/>
  <c r="F176" i="15"/>
  <c r="E176" i="15"/>
  <c r="D176" i="15"/>
  <c r="C176" i="15"/>
  <c r="T158" i="15"/>
  <c r="S158" i="15"/>
  <c r="R158" i="15"/>
  <c r="Q158" i="15"/>
  <c r="P158" i="15"/>
  <c r="O158" i="15"/>
  <c r="N158" i="15"/>
  <c r="M158" i="15"/>
  <c r="L158" i="15"/>
  <c r="K158" i="15"/>
  <c r="J158" i="15"/>
  <c r="I158" i="15"/>
  <c r="H158" i="15"/>
  <c r="G158" i="15"/>
  <c r="F158" i="15"/>
  <c r="E158" i="15"/>
  <c r="D158" i="15"/>
  <c r="C158" i="15"/>
  <c r="T144" i="15"/>
  <c r="S144" i="15"/>
  <c r="R144" i="15"/>
  <c r="Q144" i="15"/>
  <c r="P144" i="15"/>
  <c r="O144" i="15"/>
  <c r="N144" i="15"/>
  <c r="M144" i="15"/>
  <c r="L144" i="15"/>
  <c r="K144" i="15"/>
  <c r="J144" i="15"/>
  <c r="I144" i="15"/>
  <c r="H144" i="15"/>
  <c r="G144" i="15"/>
  <c r="F144" i="15"/>
  <c r="E144" i="15"/>
  <c r="D144" i="15"/>
  <c r="C144" i="15"/>
  <c r="T112" i="15"/>
  <c r="S112" i="15"/>
  <c r="R112" i="15"/>
  <c r="Q112" i="15"/>
  <c r="P112" i="15"/>
  <c r="O112" i="15"/>
  <c r="N112" i="15"/>
  <c r="M112" i="15"/>
  <c r="L112" i="15"/>
  <c r="K112" i="15"/>
  <c r="J112" i="15"/>
  <c r="I112" i="15"/>
  <c r="H112" i="15"/>
  <c r="G112" i="15"/>
  <c r="F112" i="15"/>
  <c r="E112" i="15"/>
  <c r="D112" i="15"/>
  <c r="C112" i="15"/>
  <c r="T80" i="15"/>
  <c r="S80" i="15"/>
  <c r="R80" i="15"/>
  <c r="Q80" i="15"/>
  <c r="P80" i="15"/>
  <c r="O80" i="15"/>
  <c r="N80" i="15"/>
  <c r="M80" i="15"/>
  <c r="L80" i="15"/>
  <c r="K80" i="15"/>
  <c r="K95" i="15" s="1"/>
  <c r="J80" i="15"/>
  <c r="I80" i="15"/>
  <c r="H80" i="15"/>
  <c r="G80" i="15"/>
  <c r="G95" i="15" s="1"/>
  <c r="F80" i="15"/>
  <c r="E80" i="15"/>
  <c r="D80" i="15"/>
  <c r="C80" i="15"/>
  <c r="C95" i="15" s="1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U14" i="14"/>
  <c r="S14" i="14"/>
  <c r="Q14" i="14"/>
  <c r="O14" i="14"/>
  <c r="M14" i="14"/>
  <c r="K14" i="14"/>
  <c r="I14" i="14"/>
  <c r="G14" i="14"/>
  <c r="E14" i="14"/>
  <c r="C14" i="14"/>
  <c r="D286" i="15" l="1"/>
  <c r="H286" i="15"/>
  <c r="L286" i="15"/>
  <c r="P286" i="15"/>
  <c r="T286" i="15"/>
  <c r="E95" i="15"/>
  <c r="I95" i="15"/>
  <c r="M95" i="15"/>
  <c r="Q95" i="15"/>
  <c r="C222" i="15"/>
  <c r="G222" i="15"/>
  <c r="K222" i="15"/>
  <c r="O222" i="15"/>
  <c r="S222" i="15"/>
  <c r="C254" i="15"/>
  <c r="G254" i="15"/>
  <c r="K254" i="15"/>
  <c r="O254" i="15"/>
  <c r="S254" i="15"/>
  <c r="D95" i="15"/>
  <c r="H95" i="15"/>
  <c r="L95" i="15"/>
  <c r="P95" i="15"/>
  <c r="F254" i="15"/>
  <c r="J254" i="15"/>
  <c r="N254" i="15"/>
  <c r="R254" i="15"/>
  <c r="O95" i="15"/>
  <c r="S95" i="15"/>
  <c r="H318" i="15"/>
  <c r="L318" i="15"/>
  <c r="P318" i="15"/>
  <c r="F318" i="15"/>
  <c r="J318" i="15"/>
  <c r="R318" i="15"/>
  <c r="C318" i="15"/>
  <c r="G318" i="15"/>
  <c r="K318" i="15"/>
  <c r="O318" i="15"/>
  <c r="E318" i="15"/>
  <c r="I318" i="15"/>
  <c r="M318" i="15"/>
  <c r="Q318" i="15"/>
  <c r="T318" i="15"/>
  <c r="S318" i="15"/>
  <c r="D318" i="15"/>
  <c r="N318" i="15"/>
  <c r="F286" i="15"/>
  <c r="J286" i="15"/>
  <c r="N286" i="15"/>
  <c r="R286" i="15"/>
  <c r="C286" i="15"/>
  <c r="G286" i="15"/>
  <c r="K286" i="15"/>
  <c r="O286" i="15"/>
  <c r="S286" i="15"/>
  <c r="E286" i="15"/>
  <c r="I286" i="15"/>
  <c r="M286" i="15"/>
  <c r="Q286" i="15"/>
  <c r="E254" i="15"/>
  <c r="I254" i="15"/>
  <c r="M254" i="15"/>
  <c r="Q254" i="15"/>
  <c r="D254" i="15"/>
  <c r="H254" i="15"/>
  <c r="L254" i="15"/>
  <c r="P254" i="15"/>
  <c r="T254" i="15"/>
  <c r="D222" i="15"/>
  <c r="T222" i="15"/>
  <c r="H222" i="15"/>
  <c r="P222" i="15"/>
  <c r="F222" i="15"/>
  <c r="J222" i="15"/>
  <c r="N222" i="15"/>
  <c r="R222" i="15"/>
  <c r="E222" i="15"/>
  <c r="I222" i="15"/>
  <c r="M222" i="15"/>
  <c r="Q222" i="15"/>
  <c r="L222" i="15"/>
  <c r="F190" i="15"/>
  <c r="N190" i="15"/>
  <c r="O190" i="15"/>
  <c r="S190" i="15"/>
  <c r="E190" i="15"/>
  <c r="I190" i="15"/>
  <c r="M190" i="15"/>
  <c r="Q190" i="15"/>
  <c r="R190" i="15"/>
  <c r="D190" i="15"/>
  <c r="H190" i="15"/>
  <c r="L190" i="15"/>
  <c r="P190" i="15"/>
  <c r="T190" i="15"/>
  <c r="C190" i="15"/>
  <c r="G190" i="15"/>
  <c r="K190" i="15"/>
  <c r="J190" i="15"/>
  <c r="H159" i="15"/>
  <c r="L159" i="15"/>
  <c r="T159" i="15"/>
  <c r="C159" i="15"/>
  <c r="G159" i="15"/>
  <c r="K159" i="15"/>
  <c r="O159" i="15"/>
  <c r="S159" i="15"/>
  <c r="N159" i="15"/>
  <c r="F159" i="15"/>
  <c r="J159" i="15"/>
  <c r="R159" i="15"/>
  <c r="E159" i="15"/>
  <c r="I159" i="15"/>
  <c r="M159" i="15"/>
  <c r="Q159" i="15"/>
  <c r="D159" i="15"/>
  <c r="P159" i="15"/>
  <c r="F127" i="15"/>
  <c r="J127" i="15"/>
  <c r="R127" i="15"/>
  <c r="E127" i="15"/>
  <c r="I127" i="15"/>
  <c r="M127" i="15"/>
  <c r="Q127" i="15"/>
  <c r="P127" i="15"/>
  <c r="D127" i="15"/>
  <c r="H127" i="15"/>
  <c r="L127" i="15"/>
  <c r="T127" i="15"/>
  <c r="C127" i="15"/>
  <c r="G127" i="15"/>
  <c r="K127" i="15"/>
  <c r="O127" i="15"/>
  <c r="S127" i="15"/>
  <c r="N127" i="15"/>
  <c r="T95" i="15"/>
  <c r="F95" i="15"/>
  <c r="J95" i="15"/>
  <c r="N95" i="15"/>
  <c r="R95" i="15"/>
  <c r="C63" i="15"/>
  <c r="R63" i="15"/>
  <c r="E63" i="15"/>
  <c r="I63" i="15"/>
  <c r="M63" i="15"/>
  <c r="Q63" i="15"/>
  <c r="F63" i="15"/>
  <c r="N63" i="15"/>
  <c r="D63" i="15"/>
  <c r="H63" i="15"/>
  <c r="L63" i="15"/>
  <c r="P63" i="15"/>
  <c r="T63" i="15"/>
  <c r="G63" i="15"/>
  <c r="K63" i="15"/>
  <c r="O63" i="15"/>
  <c r="S63" i="15"/>
  <c r="J63" i="15"/>
  <c r="K54" i="19"/>
  <c r="I54" i="19"/>
  <c r="G54" i="19"/>
  <c r="E54" i="19"/>
  <c r="C54" i="19"/>
  <c r="K45" i="19"/>
  <c r="I45" i="19"/>
  <c r="G45" i="19"/>
  <c r="E45" i="19"/>
  <c r="C45" i="19"/>
  <c r="K34" i="19"/>
  <c r="I34" i="19"/>
  <c r="G34" i="19"/>
  <c r="E34" i="19"/>
  <c r="C34" i="19"/>
  <c r="K25" i="19"/>
  <c r="I25" i="19"/>
  <c r="G25" i="19"/>
  <c r="E25" i="19"/>
  <c r="C25" i="19"/>
  <c r="K5" i="19"/>
  <c r="I5" i="19"/>
  <c r="G5" i="19"/>
  <c r="E5" i="19"/>
  <c r="C5" i="19"/>
  <c r="B16" i="3" l="1"/>
  <c r="R16" i="3"/>
  <c r="R17" i="3" s="1"/>
  <c r="Q16" i="3"/>
  <c r="Q17" i="3" s="1"/>
  <c r="P16" i="3"/>
  <c r="P17" i="3" s="1"/>
  <c r="O16" i="3"/>
  <c r="O17" i="3" s="1"/>
  <c r="N16" i="3"/>
  <c r="N17" i="3" s="1"/>
  <c r="M16" i="3"/>
  <c r="M17" i="3" s="1"/>
  <c r="L16" i="3"/>
  <c r="L17" i="3" s="1"/>
  <c r="K16" i="3"/>
  <c r="K17" i="3" s="1"/>
  <c r="J16" i="3"/>
  <c r="J17" i="3" s="1"/>
  <c r="I16" i="3"/>
  <c r="I17" i="3" s="1"/>
  <c r="H16" i="3"/>
  <c r="H17" i="3" s="1"/>
  <c r="G16" i="3"/>
  <c r="G17" i="3" s="1"/>
  <c r="F16" i="3"/>
  <c r="F17" i="3" s="1"/>
  <c r="E16" i="3"/>
  <c r="E17" i="3" s="1"/>
  <c r="D16" i="3"/>
  <c r="C16" i="3"/>
  <c r="C17" i="3" s="1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C14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C11" i="3"/>
  <c r="R8" i="3"/>
  <c r="Q8" i="3"/>
  <c r="P8" i="3"/>
  <c r="O8" i="3"/>
  <c r="N8" i="3"/>
  <c r="M8" i="3"/>
  <c r="L8" i="3"/>
  <c r="K8" i="3"/>
  <c r="J8" i="3"/>
  <c r="I8" i="3"/>
  <c r="G8" i="3"/>
  <c r="F8" i="3"/>
  <c r="E8" i="3"/>
  <c r="C8" i="3"/>
  <c r="D8" i="3" l="1"/>
  <c r="D11" i="3"/>
  <c r="D14" i="3"/>
  <c r="D17" i="3"/>
  <c r="H8" i="3"/>
  <c r="S16" i="3"/>
  <c r="S17" i="3" s="1"/>
  <c r="T16" i="3"/>
  <c r="T17" i="3" s="1"/>
  <c r="U16" i="3"/>
  <c r="U17" i="3" s="1"/>
  <c r="V16" i="3"/>
  <c r="V17" i="3" s="1"/>
  <c r="W16" i="3"/>
  <c r="W17" i="3" s="1"/>
  <c r="W14" i="3"/>
  <c r="V14" i="3"/>
  <c r="U14" i="3"/>
  <c r="T14" i="3"/>
  <c r="S14" i="3"/>
  <c r="T8" i="3"/>
  <c r="W11" i="3"/>
  <c r="V11" i="3"/>
  <c r="U11" i="3"/>
  <c r="T11" i="3"/>
  <c r="S11" i="3"/>
  <c r="W8" i="3"/>
  <c r="V8" i="3"/>
  <c r="U8" i="3"/>
  <c r="S8" i="3"/>
</calcChain>
</file>

<file path=xl/sharedStrings.xml><?xml version="1.0" encoding="utf-8"?>
<sst xmlns="http://schemas.openxmlformats.org/spreadsheetml/2006/main" count="1517" uniqueCount="536">
  <si>
    <t>Приложение №1</t>
  </si>
  <si>
    <t xml:space="preserve">Завтрак 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</si>
  <si>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</si>
  <si>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</si>
  <si>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</si>
  <si>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</si>
  <si>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</si>
  <si>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</si>
  <si>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</si>
  <si>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</si>
  <si>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</si>
  <si>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</si>
  <si>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Обед</t>
  </si>
  <si>
    <t>Приложение №2</t>
  </si>
  <si>
    <t xml:space="preserve">Возрастная группа </t>
  </si>
  <si>
    <t>7-11 лет</t>
  </si>
  <si>
    <t>Сезон</t>
  </si>
  <si>
    <t>осенне-зимний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</si>
  <si>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</si>
  <si>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</si>
  <si>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</si>
  <si>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</si>
  <si>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</si>
  <si>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</si>
  <si>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</si>
  <si>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</si>
  <si>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</si>
  <si>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</si>
  <si>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</si>
  <si>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</si>
  <si>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</si>
  <si>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</si>
  <si>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</si>
  <si>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</si>
  <si>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</si>
  <si>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</si>
  <si>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Итого за Завтрак </t>
  </si>
  <si>
    <t>Итого за день</t>
  </si>
  <si>
    <t>Каша гречневая рассыпчатая</t>
  </si>
  <si>
    <t>Масло сливочное</t>
  </si>
  <si>
    <t>Яблоко</t>
  </si>
  <si>
    <t>Картофельное пюре</t>
  </si>
  <si>
    <t>Винегрет овощной</t>
  </si>
  <si>
    <t>Суп картофельный с бобовыми (горохом) на курином бульоне</t>
  </si>
  <si>
    <t>Салат из свеклы с сыром</t>
  </si>
  <si>
    <t>Салат Осенний</t>
  </si>
  <si>
    <t>Салат картофельный с солеными огурцами и зеленым горошком</t>
  </si>
  <si>
    <t>Возраст 7-11 лет</t>
  </si>
  <si>
    <t>Сезон осенне-зимний</t>
  </si>
  <si>
    <t xml:space="preserve">Выполнение СанПиН, % от суточной нормы </t>
  </si>
  <si>
    <t xml:space="preserve">100 % Норма СанПиН </t>
  </si>
  <si>
    <t>Приложение №4</t>
  </si>
  <si>
    <t>Наименование дней недели, блюд</t>
  </si>
  <si>
    <t>Энергетическая ценность (ккал)</t>
  </si>
  <si>
    <t>Выполнение БЖУ</t>
  </si>
  <si>
    <t>Соотношение БЖУ</t>
  </si>
  <si>
    <t>ЭЦ</t>
  </si>
  <si>
    <t>Среднее</t>
  </si>
  <si>
    <t>Приложение №5</t>
  </si>
  <si>
    <t>Приложение №6</t>
  </si>
  <si>
    <t>Неделя 1</t>
  </si>
  <si>
    <t>Завтрак</t>
  </si>
  <si>
    <t>Неделя 2</t>
  </si>
  <si>
    <t>Полдник</t>
  </si>
  <si>
    <t>Мясо жилованное</t>
  </si>
  <si>
    <t>Говядина</t>
  </si>
  <si>
    <t>Мука пшеничная</t>
  </si>
  <si>
    <t>Макаронные изделия</t>
  </si>
  <si>
    <t>Колбасные изделия</t>
  </si>
  <si>
    <t>Киви</t>
  </si>
  <si>
    <t>Яблоки</t>
  </si>
  <si>
    <t>Творог</t>
  </si>
  <si>
    <t>Груша</t>
  </si>
  <si>
    <t>Сыр</t>
  </si>
  <si>
    <t>Сметана</t>
  </si>
  <si>
    <t>Масло растительное</t>
  </si>
  <si>
    <t>Маргарин</t>
  </si>
  <si>
    <t>Сахар</t>
  </si>
  <si>
    <t>Чай</t>
  </si>
  <si>
    <t>Печень говяжья</t>
  </si>
  <si>
    <t>Крахмал</t>
  </si>
  <si>
    <t>Итого</t>
  </si>
  <si>
    <t>Морковь</t>
  </si>
  <si>
    <t>Свекла</t>
  </si>
  <si>
    <t>Курага</t>
  </si>
  <si>
    <t>Чернослив</t>
  </si>
  <si>
    <t>Изюм</t>
  </si>
  <si>
    <t>Хлеб пшеничный</t>
  </si>
  <si>
    <t>Молоко сухое</t>
  </si>
  <si>
    <t>Крупы, бобовые</t>
  </si>
  <si>
    <t>Фрукты свежие</t>
  </si>
  <si>
    <t>Сухофрукты</t>
  </si>
  <si>
    <t>Субпродукты 1 категории</t>
  </si>
  <si>
    <t>Кисломолочные продукты</t>
  </si>
  <si>
    <t>Дрожжи хлебопекарные</t>
  </si>
  <si>
    <t>Молоко овсяное</t>
  </si>
  <si>
    <t>За день</t>
  </si>
  <si>
    <t>За Завтрак</t>
  </si>
  <si>
    <t>За Обед</t>
  </si>
  <si>
    <t>За Полдник</t>
  </si>
  <si>
    <t>Наименование пищевых продуктов (групп пищевых продуктов)</t>
  </si>
  <si>
    <t>Коэффициент пересчета по группе</t>
  </si>
  <si>
    <t>Фактически в  среднем за 1 день, нетто, грамм</t>
  </si>
  <si>
    <t>Рекомендуемый суточный набор пищевых продуктов по  2.3/2.4 3590-20</t>
  </si>
  <si>
    <t>Отклонение , г</t>
  </si>
  <si>
    <t>% выполнения 2.3/2.4 3590-20</t>
  </si>
  <si>
    <t>Фактически в  среднем за завтрак, нетто, грамм</t>
  </si>
  <si>
    <t>Фактически в  среднем за обед, нетто, грамм</t>
  </si>
  <si>
    <t>Фактически в  среднем, нетто, грамм</t>
  </si>
  <si>
    <t>Продукты животного происхождения (в пересчёте на мясо жилованное)</t>
  </si>
  <si>
    <t>Молоко и кисломолочные продукты</t>
  </si>
  <si>
    <t>Сыр твердый</t>
  </si>
  <si>
    <t>Птица - цыплята-бройлер</t>
  </si>
  <si>
    <t>Рыба филе</t>
  </si>
  <si>
    <t>Яйцо куриное (шт) перевод в граммы</t>
  </si>
  <si>
    <t>Овощи и картофель</t>
  </si>
  <si>
    <t>Картофель (нетто)</t>
  </si>
  <si>
    <t>Овощи, зелень</t>
  </si>
  <si>
    <t>Соки и фрукты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</si>
  <si>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</si>
  <si>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</si>
  <si>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</si>
  <si>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</si>
  <si>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Хлеб ржаной</t>
  </si>
  <si>
    <t>Продукты жировой группы</t>
  </si>
  <si>
    <t xml:space="preserve">Масло коровье сладкосливочное </t>
  </si>
  <si>
    <t>Сахар и конд. изделия</t>
  </si>
  <si>
    <t>Кондитерские изделия</t>
  </si>
  <si>
    <t>Прочие</t>
  </si>
  <si>
    <t>Кофейный напиток</t>
  </si>
  <si>
    <t>Соль</t>
  </si>
  <si>
    <t>Специи</t>
  </si>
  <si>
    <t>Капуста белокочанная</t>
  </si>
  <si>
    <t>Яйцо куриное</t>
  </si>
  <si>
    <t>Хлеб ржано-пшеничный</t>
  </si>
  <si>
    <t>Сыр полутвердый</t>
  </si>
  <si>
    <t>Макаронные изделия отварные</t>
  </si>
  <si>
    <t>Салат из свежих помидоров и огурцов</t>
  </si>
  <si>
    <t>Овощи запеченные</t>
  </si>
  <si>
    <t>Котлеты домашние</t>
  </si>
  <si>
    <t>Соус молочный сладкий</t>
  </si>
  <si>
    <t>Среднее значение завтраков</t>
  </si>
  <si>
    <t>Среднее значение обедов</t>
  </si>
  <si>
    <t xml:space="preserve">Среднее значение за рацион </t>
  </si>
  <si>
    <t>Рис припущенный с овощами</t>
  </si>
  <si>
    <t>Б жив</t>
  </si>
  <si>
    <t>Холестерин</t>
  </si>
  <si>
    <t>B2</t>
  </si>
  <si>
    <t>D</t>
  </si>
  <si>
    <t>K</t>
  </si>
  <si>
    <t>I</t>
  </si>
  <si>
    <t>Se</t>
  </si>
  <si>
    <t>F</t>
  </si>
  <si>
    <t>ПНЖК Омега 3</t>
  </si>
  <si>
    <t>не менее 60%</t>
  </si>
  <si>
    <t>Яйцо вареное</t>
  </si>
  <si>
    <t>Тип блюда</t>
  </si>
  <si>
    <t>Масса порции (не менее), г</t>
  </si>
  <si>
    <t>Порционное блюдо (масло, сыр)</t>
  </si>
  <si>
    <t>Яйцо вареное порционно/Омлет</t>
  </si>
  <si>
    <t>Основное блюдо</t>
  </si>
  <si>
    <t>150, для мясных блюд 90</t>
  </si>
  <si>
    <t>Блюдо из творога, в т.ч. с соусом</t>
  </si>
  <si>
    <t>Гарнир</t>
  </si>
  <si>
    <t>Гарнир из картофеля и овощей</t>
  </si>
  <si>
    <t>Гарнир из круп, бобовых, макаронных изделий</t>
  </si>
  <si>
    <t>Напиток</t>
  </si>
  <si>
    <t>Напиток горячий</t>
  </si>
  <si>
    <t>Напиток горячий молокосодержащий</t>
  </si>
  <si>
    <t>Хлеб</t>
  </si>
  <si>
    <t>Фрукт</t>
  </si>
  <si>
    <t>*</t>
  </si>
  <si>
    <t>Салат из белокочанной капусты</t>
  </si>
  <si>
    <t>Салат из белокочанной капусты, помидоров и зелени</t>
  </si>
  <si>
    <t>Каша вязкая молочная из овсяных хлопьев " Геркулес"</t>
  </si>
  <si>
    <t>Напиток кисломолочный</t>
  </si>
  <si>
    <t>Ватрушка с творогом</t>
  </si>
  <si>
    <t>Булочка сдобная с вишней</t>
  </si>
  <si>
    <t>Йогурт питьевой</t>
  </si>
  <si>
    <t>Булочка сдобная с яблоками</t>
  </si>
  <si>
    <t>Среднее значение полдников</t>
  </si>
  <si>
    <t>Итого за Полдник</t>
  </si>
  <si>
    <t>Каша пшеничная рассыпчатая</t>
  </si>
  <si>
    <t>Сок фруктовый</t>
  </si>
  <si>
    <t>Омлет с сыром</t>
  </si>
  <si>
    <t>Запеканка из творога</t>
  </si>
  <si>
    <t>Куриное филе запеченное панированное</t>
  </si>
  <si>
    <t>Сырники из творога</t>
  </si>
  <si>
    <t>Соус томатный</t>
  </si>
  <si>
    <t>Какао на молоке, 200/10</t>
  </si>
  <si>
    <t>Чай с сахаром и лимоном, 200/10</t>
  </si>
  <si>
    <t>Напиток кофейный на молоке, 200/10</t>
  </si>
  <si>
    <t>Чай с сахаром, 200/10</t>
  </si>
  <si>
    <t xml:space="preserve">Борщ из капусты с картофелем со сметаной, 200/10 </t>
  </si>
  <si>
    <t>Суп крестьянский на курином бульоне</t>
  </si>
  <si>
    <t>Суп из овощей со сметаной, 200/10</t>
  </si>
  <si>
    <t>Суп картофельный с рисом на курином бульоне</t>
  </si>
  <si>
    <t>Рассольник домашний со сметаной, 200/10</t>
  </si>
  <si>
    <t>Биточки из курицы</t>
  </si>
  <si>
    <t>Оладьи из печени</t>
  </si>
  <si>
    <t>Рыба, запеченная в сметанном соусе</t>
  </si>
  <si>
    <t>Компот из смеси сухофруктов, 200/10</t>
  </si>
  <si>
    <t>Компот из свежих яблок, 200/10</t>
  </si>
  <si>
    <t>Пирожок с картофелем</t>
  </si>
  <si>
    <t>Кефир</t>
  </si>
  <si>
    <t>200/10 в напитках обозначает, что выход напитка 200гр, при этом содержание сахара в напитке 10гр</t>
  </si>
  <si>
    <t>Масса порции, (гр.)</t>
  </si>
  <si>
    <t>Энерге-
тическая ценность (ккал)</t>
  </si>
  <si>
    <t>С</t>
  </si>
  <si>
    <t>A(мкг)</t>
  </si>
  <si>
    <t>D(мкг)</t>
  </si>
  <si>
    <t>К</t>
  </si>
  <si>
    <t>Какао на молоке (3,2%), 200/10</t>
  </si>
  <si>
    <t>Вторник</t>
  </si>
  <si>
    <t>Среда</t>
  </si>
  <si>
    <t>Напиток кофейный на молоке (3,2%), 200/10</t>
  </si>
  <si>
    <t>Четверг</t>
  </si>
  <si>
    <t>Пятница</t>
  </si>
  <si>
    <t>Каша вязкая молочная из рисовой крупы</t>
  </si>
  <si>
    <t>Гуляш из говядины</t>
  </si>
  <si>
    <t>Горошек зеленый консервированный</t>
  </si>
  <si>
    <t>Салат из свежих помидоров</t>
  </si>
  <si>
    <t>Салат из свежих огурцов</t>
  </si>
  <si>
    <t>Вок из овощей</t>
  </si>
  <si>
    <t>Куриное филе в сырном соусе</t>
  </si>
  <si>
    <t>Приложение №8</t>
  </si>
  <si>
    <t>сезон осенне-зимний</t>
  </si>
  <si>
    <t>возраст 7-11 лет</t>
  </si>
  <si>
    <t>День и номер недели</t>
  </si>
  <si>
    <t>Завтрак, руб.</t>
  </si>
  <si>
    <t>Обед, руб.</t>
  </si>
  <si>
    <t>Полдник, руб.</t>
  </si>
  <si>
    <t>Итого за три приема пищи</t>
  </si>
  <si>
    <t>Понедельник-1</t>
  </si>
  <si>
    <t>Вторник-1</t>
  </si>
  <si>
    <t>Среда-1</t>
  </si>
  <si>
    <t>Четверг-1</t>
  </si>
  <si>
    <t>Пятница-1</t>
  </si>
  <si>
    <t>Понедельник-2</t>
  </si>
  <si>
    <t>Вторник-2</t>
  </si>
  <si>
    <t>Среда-2</t>
  </si>
  <si>
    <t>Четверг-2</t>
  </si>
  <si>
    <t>Пятница-2</t>
  </si>
  <si>
    <t>Средняя цена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</si>
  <si>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</si>
  <si>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</si>
  <si>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</si>
  <si>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</si>
  <si>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</si>
  <si>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</si>
  <si>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</si>
  <si>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</si>
  <si>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</si>
  <si>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</si>
  <si>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Кабачки</t>
  </si>
  <si>
    <t>Приложение №7</t>
  </si>
  <si>
    <t>Каши (супы) молочные, в том числе с фруктами свежими или сушеными</t>
  </si>
  <si>
    <t>Фрукты свежие, ягоды</t>
  </si>
  <si>
    <t>Банан</t>
  </si>
  <si>
    <t>Салат из свежих помидоров и перца сладкого</t>
  </si>
  <si>
    <t>Супы картофельные с крупами, бобовыми, макаронными изделиями, овощами, рассольники</t>
  </si>
  <si>
    <t>Рассольник Ленинградский на курином бульоне</t>
  </si>
  <si>
    <t>Напиток из шиповника</t>
  </si>
  <si>
    <t>Чай с сахаром и лимоном</t>
  </si>
  <si>
    <t>Чай с сахаром</t>
  </si>
  <si>
    <t>Блюда из мяса (рубленные), в том числе с соусом</t>
  </si>
  <si>
    <t>Запеканка картофельная с мясом</t>
  </si>
  <si>
    <t>Чай с молоком</t>
  </si>
  <si>
    <t>Чай с вареньем</t>
  </si>
  <si>
    <t>Рис отварной</t>
  </si>
  <si>
    <t>Омлет натуральный</t>
  </si>
  <si>
    <t>Фрукты консервированные</t>
  </si>
  <si>
    <t>Салат картофельный с кукурузой и морковью</t>
  </si>
  <si>
    <t>Капуста тушеная</t>
  </si>
  <si>
    <t>Блюда из творога, в том числе с поливкой, соусом</t>
  </si>
  <si>
    <t>Салат из моркови с сыром</t>
  </si>
  <si>
    <t>Блюда из рыбы (рубленные), в том числе с соусом</t>
  </si>
  <si>
    <t>Суп молочный с макаронными изделиями</t>
  </si>
  <si>
    <t>Апельсин</t>
  </si>
  <si>
    <t>Бефстроганов</t>
  </si>
  <si>
    <t>Мандарин</t>
  </si>
  <si>
    <t>Рагу из овощей с курицей</t>
  </si>
  <si>
    <t>Типовая структура 10-ти дневного основного меню (организованного питания) для  обучающихся общеобразовательных организаций Луганскрой Народной Республики возрастной категории 7 - 11 лет.</t>
  </si>
  <si>
    <t>Блюдо из птицы, в том числе с соусом</t>
  </si>
  <si>
    <t>Каша (суп) молочная</t>
  </si>
  <si>
    <t>Блюдо из рыбы, в том числе с соусом</t>
  </si>
  <si>
    <t>Блюдо из мяса, в том числе с соусом</t>
  </si>
  <si>
    <t>Блюдо из субпродуктов, в том числе с соусом</t>
  </si>
  <si>
    <t>Гарнир из картофеля</t>
  </si>
  <si>
    <t>Структура варианта реализации 10-ти дневного основного меню (организованного питания) для обучающихся общеобразовательных организаций Луганской Народной Республики возрастной категории 7 - 11 лет.</t>
  </si>
  <si>
    <t>Плов с отварной птицей</t>
  </si>
  <si>
    <t>Пудинг из творога</t>
  </si>
  <si>
    <t>Запеканка картофельная с печенью</t>
  </si>
  <si>
    <t>Запеканка из творога из творога</t>
  </si>
  <si>
    <t>Жаркое по-домашнему (говядина)</t>
  </si>
  <si>
    <t>Соус ягодный</t>
  </si>
  <si>
    <t>Салат морковный</t>
  </si>
  <si>
    <t>Винегрет</t>
  </si>
  <si>
    <t>Салат из отварной свеклы с солеными огурцами</t>
  </si>
  <si>
    <t>Суп картофельный с макаронными изделиями курином бульоне</t>
  </si>
  <si>
    <t xml:space="preserve">Щи из свежей капусты с картофелем со сметаной, 200/10 </t>
  </si>
  <si>
    <t>Котлета рыбная</t>
  </si>
  <si>
    <t>Картофель запеченный по-деревенски</t>
  </si>
  <si>
    <t>Компот из вишни, 200/10</t>
  </si>
  <si>
    <t>Напиток витаминный, 200/10</t>
  </si>
  <si>
    <t>Вариант реализации типового  10-ти дневного меню основного (организованного питания) для  обучающихся общеобразовательных организаций  Луганской Народной Республики</t>
  </si>
  <si>
    <t>Показатели  химико-энергетических характеристик варианта реализации типового  10-ти дневного меню основного (организованного питания) для обучающихся общеобразовательных организаций Луганской Народной Республики</t>
  </si>
  <si>
    <t>Показатели соотношения пищевых веществ и энергии варианта реализации типового  10-ти дневного меню основного (организованного питания) для  обучающихся общеобразовательных организаций Луганской Народной Республики возрастной категории 7-11 лет</t>
  </si>
  <si>
    <t>Анализ выполнения натуральных норм выдачи пищевых продуктов варианта реализации типового 10-ти девного меню основного (организованного) питания для обучающихся  общеобразовательных организаций Луганской Народной Республики возрастной категории 7-11 лет.</t>
  </si>
  <si>
    <t>Себестоимость (по среднестатистическим ценам) варианта реализации  10-ти дневного меню основного (организованного питания) для обучающихся общеобразовательных организаций Луганской Народной Республики</t>
  </si>
  <si>
    <t>Себестоимость варианта реализации типового  10-ти девного меню основного (организованного) питания для обучающихся  общеобразовательных организаций Луганской Народной Республики возрастной категории 7-11 лет (по среднестатистическим ценам)</t>
  </si>
  <si>
    <t>Жаркое по-домашнему (свинина)</t>
  </si>
  <si>
    <t>Примеры допустимых замен при применении типового меню</t>
  </si>
  <si>
    <t>Наименование типа блюда</t>
  </si>
  <si>
    <t>Выход не менее, г</t>
  </si>
  <si>
    <t>Пример допустимых замен блюд</t>
  </si>
  <si>
    <t>Порционное блюдо (сыр, масло)</t>
  </si>
  <si>
    <t>Сыр порционный</t>
  </si>
  <si>
    <t>Каша молочная манная</t>
  </si>
  <si>
    <t>Каша пшенная молочная</t>
  </si>
  <si>
    <t>Каша пшеничная молочная</t>
  </si>
  <si>
    <t>Каша рисовая молочная</t>
  </si>
  <si>
    <t>Каша овсяная молочная</t>
  </si>
  <si>
    <t>Каша гречневая молочная</t>
  </si>
  <si>
    <t>Каша из смеси круп молочная</t>
  </si>
  <si>
    <t>Хлопья кукурузные, пшеничные с молоком</t>
  </si>
  <si>
    <t>Мюсли с молоком</t>
  </si>
  <si>
    <t>Запеканка творожная с соусом</t>
  </si>
  <si>
    <t>Запеканка рисовая с творогом и изюмом с соусом</t>
  </si>
  <si>
    <t>Сырники из творога с соусом</t>
  </si>
  <si>
    <t>Пудинг из творога (запеченный) с соусом</t>
  </si>
  <si>
    <t>Вареники с творогом отварные с соусом</t>
  </si>
  <si>
    <t>Вареники ленивые с соусом</t>
  </si>
  <si>
    <t>Запеканка творожено - морковная с соусом</t>
  </si>
  <si>
    <t>Блюда из яиц, в том числе с сыром, картофелем, овощами</t>
  </si>
  <si>
    <t>Фритатта с картофелем и сыром</t>
  </si>
  <si>
    <t>Омлет с картофелем</t>
  </si>
  <si>
    <t>Яйца вареные</t>
  </si>
  <si>
    <t>Яичная кашка (натуральная)</t>
  </si>
  <si>
    <t>Холодные закуски (салаты, винегреты, икра овощная)</t>
  </si>
  <si>
    <t>Салат из свеклы с черносливом</t>
  </si>
  <si>
    <t>Салат Витаминный /1 вариант/</t>
  </si>
  <si>
    <t>Салат Витаминный /2 вариант/</t>
  </si>
  <si>
    <t>Салат из овощей с кукурузой</t>
  </si>
  <si>
    <t>Салат овощной с яблоками</t>
  </si>
  <si>
    <t>Икра свекольная</t>
  </si>
  <si>
    <t>Икра кабачковая</t>
  </si>
  <si>
    <t>Помидоры свежие порционные</t>
  </si>
  <si>
    <t>Огурцы свежие порционные</t>
  </si>
  <si>
    <t>Огурцы соленые порционные</t>
  </si>
  <si>
    <t>Рассольник Ленинградский с крупой на мясном/курином бульоне</t>
  </si>
  <si>
    <t>Суп картофельный с крупами  на мясном/курином бульоне</t>
  </si>
  <si>
    <t>Суп Крестьянский с крупами  на мясном/курином бульоне</t>
  </si>
  <si>
    <t>Суп картофельный с макаронами  на мясном/курином бульоне</t>
  </si>
  <si>
    <t>Рассольник домашний  на мясном/курином бульоне</t>
  </si>
  <si>
    <t>Суп из овощей  на мясном/курином бульоне</t>
  </si>
  <si>
    <t>Суп картофельный с мясными фрикадельками</t>
  </si>
  <si>
    <t>Суп картофельный с клецками  на мясном/курином бульоне</t>
  </si>
  <si>
    <t>Суп картофельный с бобовыми  на мясном/курином бульоне</t>
  </si>
  <si>
    <t>Щи, борщи</t>
  </si>
  <si>
    <t>Борщ из свежей капусты  с картофелем  на мясном/курином бульоне</t>
  </si>
  <si>
    <t>Борщ на мясном/курином бульоне</t>
  </si>
  <si>
    <t>Борщ с картофелем на мясном/курином бульоне</t>
  </si>
  <si>
    <t>Щи из свежей капусты на мясном/курином бульоне</t>
  </si>
  <si>
    <t>Щи зеленые  на мясном/курином бульоне</t>
  </si>
  <si>
    <t>Щи из квашеной капусты на мясном/курином бульоне</t>
  </si>
  <si>
    <t>Блюда из мяса птицы (порционные и мелкопорционные) в том числе с соусом</t>
  </si>
  <si>
    <t>Куриное филе тушеное в сметанном соусе</t>
  </si>
  <si>
    <t>Гуляш из курицы</t>
  </si>
  <si>
    <t>Курица в сырном соусе</t>
  </si>
  <si>
    <t>Куриное филе запеченное</t>
  </si>
  <si>
    <t>Куры отварные</t>
  </si>
  <si>
    <t>Наггетсы курные</t>
  </si>
  <si>
    <t>Гуляш из индейки</t>
  </si>
  <si>
    <t>Блюда из мяса птицы (рубленные), в том числе с соусом</t>
  </si>
  <si>
    <t>Котлеты, биточки, шницели из куриного филе</t>
  </si>
  <si>
    <t>Суфле из отварной птицы</t>
  </si>
  <si>
    <t>Фрикадельки куриные</t>
  </si>
  <si>
    <t>Биточки куриные</t>
  </si>
  <si>
    <t>Фрикадельки из филе индейки</t>
  </si>
  <si>
    <t>Котлеты, биточки, шницели из филе индейки</t>
  </si>
  <si>
    <t xml:space="preserve">Блюда из мяса птицы с крупами, овощами, картофелем </t>
  </si>
  <si>
    <t>Плов из мяса птицы</t>
  </si>
  <si>
    <t>Жаркое с курицей</t>
  </si>
  <si>
    <t>Рагу из мяса птицы</t>
  </si>
  <si>
    <t>Блюда из мяса (порционные и м и мелкопорционные) в том числе с соусом</t>
  </si>
  <si>
    <t>Гуляш из отварного мяса</t>
  </si>
  <si>
    <t>Бефстроганов из отварного мяса</t>
  </si>
  <si>
    <t>Азу</t>
  </si>
  <si>
    <t>Говядина тушеная в кисло-сладком соусе</t>
  </si>
  <si>
    <t>Мясо тушеное (свинина)</t>
  </si>
  <si>
    <t>Говядина тушеная в сметане</t>
  </si>
  <si>
    <t>Тефтели мясные</t>
  </si>
  <si>
    <t>Зразы мясные</t>
  </si>
  <si>
    <t>Соус болоньезе</t>
  </si>
  <si>
    <t>Котлеты, биточки, шницели из мяса</t>
  </si>
  <si>
    <t>Фрикадельки мясные с молочным соусом</t>
  </si>
  <si>
    <t xml:space="preserve">Блюда из мяса с крупами, овощами, картофелем </t>
  </si>
  <si>
    <t>Плов из отварной говдяны</t>
  </si>
  <si>
    <t>Жаркое по домашнему</t>
  </si>
  <si>
    <t>Запеканка картофельная с мясом и субпродуктами</t>
  </si>
  <si>
    <t>Голубцы с мясом и рисом</t>
  </si>
  <si>
    <t>Пельмени</t>
  </si>
  <si>
    <t>Макаронник к мясом</t>
  </si>
  <si>
    <t>Котлеты, биточки, шницели из рыбы</t>
  </si>
  <si>
    <t>Тефтели рыбные</t>
  </si>
  <si>
    <t>Фрикадельки рыбные</t>
  </si>
  <si>
    <t>Суфле рыбное</t>
  </si>
  <si>
    <t>Блюда из рыбы порционные (мелкопорционные), в том числе с соусом</t>
  </si>
  <si>
    <t>Рыба (филе) запеченная в сметанном соусе</t>
  </si>
  <si>
    <t>Стрипсы из рыбы</t>
  </si>
  <si>
    <t>Рыба, тушеная в томате с овощами</t>
  </si>
  <si>
    <t>Рыба (филе) запеченая</t>
  </si>
  <si>
    <t xml:space="preserve">Рыба (филе) припущенная </t>
  </si>
  <si>
    <t>Гарниры из круп, бобовых и макаронных изделий</t>
  </si>
  <si>
    <t>Каша перловая с овощами</t>
  </si>
  <si>
    <t>Макароны, запеченные с сыром</t>
  </si>
  <si>
    <t>Макароны с томатом</t>
  </si>
  <si>
    <t>Пюре из бобовых</t>
  </si>
  <si>
    <t>Гарниры из картофеля, в том числе с подгарнировкой из свежих овощей, салатов</t>
  </si>
  <si>
    <t>Картофель отварной с зеленью</t>
  </si>
  <si>
    <t>Картофель, тушеный с луком</t>
  </si>
  <si>
    <t>Картофель и овощи, тушеные в соусе</t>
  </si>
  <si>
    <t>Картофель запеченный</t>
  </si>
  <si>
    <t>Котлеты картофельные</t>
  </si>
  <si>
    <t>Гарниры из овошей</t>
  </si>
  <si>
    <t>Рагу овощное</t>
  </si>
  <si>
    <t>Кабачки (тыква) тушеные в сметане</t>
  </si>
  <si>
    <t>Овощи припущенные с маслом</t>
  </si>
  <si>
    <t>Напитки горячие молокосодержащие</t>
  </si>
  <si>
    <t>180/10</t>
  </si>
  <si>
    <t>Какао</t>
  </si>
  <si>
    <t>Кофейный напиток злаковый (ячменный)</t>
  </si>
  <si>
    <t>Кофейный напиток с цикорием</t>
  </si>
  <si>
    <t>Молоко кипяченое</t>
  </si>
  <si>
    <t xml:space="preserve">Напитки горячие </t>
  </si>
  <si>
    <t>Чай фруктово-ягодный</t>
  </si>
  <si>
    <t>Напиток из шиповника с изюмом</t>
  </si>
  <si>
    <t>Компоты (напитки, кисели) из свежих фруктов или ягод, сухофруктов</t>
  </si>
  <si>
    <t>Компот из ягод свежезамороженных</t>
  </si>
  <si>
    <t xml:space="preserve">Компот из свежих плодов </t>
  </si>
  <si>
    <t>Кисель ягодный</t>
  </si>
  <si>
    <t>Морс из ягод свежезамороженных</t>
  </si>
  <si>
    <t>Компот из сухофруктов</t>
  </si>
  <si>
    <t>Сок овощной</t>
  </si>
  <si>
    <t>Нектар фруктовый</t>
  </si>
  <si>
    <t>Хлеб из пшеничной муки, ржаной муки, хлеб ржано-пшеничный</t>
  </si>
  <si>
    <t>Хлеб ржано-пшеничный бездрожжевой на молочной закваске</t>
  </si>
  <si>
    <t>Булочка с кунжутом</t>
  </si>
  <si>
    <t>Булочка с маком</t>
  </si>
  <si>
    <t>Булочка с орехами</t>
  </si>
  <si>
    <t>Булочка с добавлением овощного пюре</t>
  </si>
  <si>
    <t>Батон йодированный с кунжутом</t>
  </si>
  <si>
    <t>Батон йодированный</t>
  </si>
  <si>
    <t>Кондитерские изделия в индивидуальной упаковке</t>
  </si>
  <si>
    <t>Мармелад</t>
  </si>
  <si>
    <t>Пастила</t>
  </si>
  <si>
    <t>Зефир</t>
  </si>
  <si>
    <t>Таблица заменяемости продуктов</t>
  </si>
  <si>
    <t>Вид пищевой продукции</t>
  </si>
  <si>
    <t>Масса, г</t>
  </si>
  <si>
    <t>Вид продукции-заменитель</t>
  </si>
  <si>
    <t>Продукты в пределах пункта разрешается заменять между собой и проводить обратную замену в указанных соотношениях.</t>
  </si>
  <si>
    <t>Мясо кролика</t>
  </si>
  <si>
    <t>Мясо птицы</t>
  </si>
  <si>
    <t>Рыба (треска)</t>
  </si>
  <si>
    <t>Творог с массовой долей жира 9%</t>
  </si>
  <si>
    <t>Баранина 2 категории</t>
  </si>
  <si>
    <t>Конина 1 категории</t>
  </si>
  <si>
    <t>Мясо лося (мясо с ферм)</t>
  </si>
  <si>
    <t>Оленина (мясо с ферм)</t>
  </si>
  <si>
    <t>Консервы мясные</t>
  </si>
  <si>
    <t>Молоко питьевое с массовой долей жира 3,2%</t>
  </si>
  <si>
    <t>Молоко питьевое с массовой долей жира 2,5%</t>
  </si>
  <si>
    <t>Молоко сгущенное (цельное и с сахаром)</t>
  </si>
  <si>
    <t>Сгущено-вареное молоко</t>
  </si>
  <si>
    <t>Мясо (говядина 1 категории)</t>
  </si>
  <si>
    <t>Мясо (говядина 2 категории)</t>
  </si>
  <si>
    <t>Мясо говядина</t>
  </si>
  <si>
    <t>Яйцо куриное (1шт)</t>
  </si>
  <si>
    <t>Мясо (говядина)</t>
  </si>
  <si>
    <t>Молоко цельное</t>
  </si>
  <si>
    <t>Картофель</t>
  </si>
  <si>
    <t>Капуста цветная</t>
  </si>
  <si>
    <t>Бобы (фасоль), в том числе консервированные</t>
  </si>
  <si>
    <t>Горошек зеленый</t>
  </si>
  <si>
    <t>Крупы, бобовые, макаронные изделия</t>
  </si>
  <si>
    <t>Завтраки сухие. Хлопья кукурузные и пшеничные.</t>
  </si>
  <si>
    <t>Хлопья овсяные (Геркулес, Экстра, Традиционные)</t>
  </si>
  <si>
    <t>Галеты (хлебцы) из пшеничной муки</t>
  </si>
  <si>
    <t>Консервы овощные (зеленый горошек, кукуруза, икра из кабачков (баклажанов)</t>
  </si>
  <si>
    <t>Соки фруктовые</t>
  </si>
  <si>
    <t>Соки фруктово-ягодные</t>
  </si>
  <si>
    <t>Сухофрукты:</t>
  </si>
  <si>
    <t>Соки плодоовощные, напитки обогащённые (витамином С)</t>
  </si>
  <si>
    <t>Фрукты консервированные в собственном соку</t>
  </si>
  <si>
    <t>Варенье, джем, повидло</t>
  </si>
  <si>
    <t>Консервы мясные "Мясо тушеное" в ассортименте</t>
  </si>
  <si>
    <t>Сыр сычужный</t>
  </si>
  <si>
    <t>Полуфабрикаты мясные для детского питания рубленные (котлеты, биточки)</t>
  </si>
  <si>
    <t>Полуфабрикаты мясные для детского питания мелкокусковые</t>
  </si>
  <si>
    <t>Полуфабрикаты мясные и мясосодержащие для детского питания в тесте</t>
  </si>
  <si>
    <t>Консервы рыбные натуральные, натуральные с добавлением масла</t>
  </si>
  <si>
    <t>Молоко сгущённое с сахаром</t>
  </si>
  <si>
    <t>Молоко ультрапастеризованное</t>
  </si>
  <si>
    <t>Молоко концентрированное без сахара</t>
  </si>
  <si>
    <t>Сливки</t>
  </si>
  <si>
    <t>Кондитерские изделия (печенье, пряники, вафли)</t>
  </si>
  <si>
    <t>Конфеты</t>
  </si>
  <si>
    <t>Мёд</t>
  </si>
  <si>
    <t>Расчет произведен по официальным среднестатистическим ценам Росстат по Белгородской области за май 2024 года</t>
  </si>
  <si>
    <t>Расчет произведен по представленным ценым</t>
  </si>
  <si>
    <t>Себестоимость варианта реализации  10-ти дневного меню основного (организованного питания) для обучающихся общеобразовательных организаций Луганской Народной Республики</t>
  </si>
  <si>
    <t>Себестоимость варианта реализации типового  10-ти девного меню основного (организованного) питания для обучающихся  общеобразовательных организаций Луганской Народной Республики возрастной категории 7-11 лет (по представленным ценам)</t>
  </si>
  <si>
    <t>Приложение №9</t>
  </si>
  <si>
    <t>Приложение №10</t>
  </si>
  <si>
    <t>Приложение № 11</t>
  </si>
  <si>
    <t>Приложение № 12</t>
  </si>
  <si>
    <t xml:space="preserve">Запеканка из творога </t>
  </si>
  <si>
    <t>Понидельник</t>
  </si>
  <si>
    <t>Каша вязкая с маслом и сахаром из пшена</t>
  </si>
  <si>
    <t>Плов из риса и мяса</t>
  </si>
  <si>
    <t>Овощи</t>
  </si>
  <si>
    <t>Рыба жаренная</t>
  </si>
  <si>
    <t>Ряженка</t>
  </si>
  <si>
    <t>Сгущеное молоко</t>
  </si>
  <si>
    <t>Булочка домашняя</t>
  </si>
  <si>
    <t>Котлета по домашнему</t>
  </si>
  <si>
    <t>Каша пшеничная</t>
  </si>
  <si>
    <t>Гуляш</t>
  </si>
  <si>
    <t>Печень жаренная с маслом</t>
  </si>
  <si>
    <t>Консервы овощные закусочные</t>
  </si>
  <si>
    <t>Жаркое по-домашнему</t>
  </si>
  <si>
    <t xml:space="preserve">    </t>
  </si>
  <si>
    <t xml:space="preserve">Хлеб </t>
  </si>
  <si>
    <t>Овощи консервированные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</si>
</sst>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&quot;%&quot;"/>
    <numFmt numFmtId="166" formatCode="_-* #,##0.00\ _₽_-;\-* #,##0.00\ _₽_-;_-* \-??\ _₽_-;_-@_-"/>
    <numFmt numFmtId="167" formatCode="_-* #,##0.00\ _р_._-;\-* #,##0.00\ _р_._-;_-* &quot;-&quot;??\ _р_._-;_-@_-"/>
  </numFmts>
  <fonts count="32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Arial Narrow"/>
      <family val="2"/>
      <charset val="204"/>
    </font>
    <font>
      <sz val="11"/>
      <name val="Arial Narrow"/>
      <family val="2"/>
      <charset val="204"/>
    </font>
    <font>
      <sz val="8"/>
      <name val="Arial"/>
      <family val="2"/>
      <charset val="204"/>
    </font>
    <font>
      <sz val="11"/>
      <name val="Arial Narrow"/>
      <family val="2"/>
      <charset val="204"/>
    </font>
    <font>
      <sz val="8"/>
      <name val="Arial"/>
      <family val="2"/>
    </font>
    <font>
      <sz val="8"/>
      <name val="Arial"/>
      <family val="2"/>
      <charset val="1"/>
    </font>
    <font>
      <u/>
      <sz val="11"/>
      <name val="Arial Narrow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11"/>
      <color rgb="FF000000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8"/>
      <color indexed="63"/>
      <name val="Arial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63"/>
      <name val="Arial Narrow"/>
      <family val="2"/>
      <charset val="204"/>
    </font>
    <font>
      <b/>
      <sz val="11"/>
      <color indexed="63"/>
      <name val="Arial Narrow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</font>
    <font>
      <sz val="10"/>
      <color rgb="FF000000"/>
      <name val="Times New Roman"/>
      <family val="1"/>
      <charset val="204"/>
    </font>
    <font>
      <sz val="12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>
      <alignment horizontal="left" vertical="top"/>
    </xf>
    <xf numFmtId="0" fontId="14" fillId="0" borderId="0"/>
    <xf numFmtId="0" fontId="7" fillId="0" borderId="0"/>
    <xf numFmtId="0" fontId="15" fillId="0" borderId="0"/>
    <xf numFmtId="0" fontId="14" fillId="0" borderId="0"/>
    <xf numFmtId="0" fontId="15" fillId="0" borderId="0"/>
    <xf numFmtId="0" fontId="16" fillId="0" borderId="0"/>
    <xf numFmtId="0" fontId="14" fillId="0" borderId="0"/>
    <xf numFmtId="0" fontId="13" fillId="0" borderId="0"/>
    <xf numFmtId="0" fontId="10" fillId="0" borderId="0"/>
    <xf numFmtId="0" fontId="7" fillId="0" borderId="0"/>
    <xf numFmtId="0" fontId="13" fillId="0" borderId="0"/>
    <xf numFmtId="0" fontId="13" fillId="0" borderId="0"/>
    <xf numFmtId="0" fontId="10" fillId="0" borderId="0"/>
    <xf numFmtId="0" fontId="9" fillId="0" borderId="0"/>
    <xf numFmtId="0" fontId="9" fillId="0" borderId="0"/>
    <xf numFmtId="0" fontId="9" fillId="0" borderId="0"/>
    <xf numFmtId="9" fontId="13" fillId="0" borderId="0" applyFont="0" applyFill="0" applyBorder="0" applyAlignment="0" applyProtection="0"/>
    <xf numFmtId="9" fontId="10" fillId="0" borderId="0" applyBorder="0" applyProtection="0"/>
    <xf numFmtId="9" fontId="12" fillId="0" borderId="0" applyBorder="0" applyProtection="0"/>
    <xf numFmtId="0" fontId="7" fillId="0" borderId="0"/>
    <xf numFmtId="9" fontId="10" fillId="0" borderId="0" applyBorder="0" applyProtection="0"/>
    <xf numFmtId="9" fontId="14" fillId="0" borderId="0" applyFont="0" applyFill="0" applyBorder="0" applyAlignment="0" applyProtection="0"/>
    <xf numFmtId="166" fontId="15" fillId="0" borderId="0" applyBorder="0" applyProtection="0"/>
    <xf numFmtId="9" fontId="4" fillId="0" borderId="0" applyFont="0" applyFill="0" applyBorder="0" applyAlignment="0" applyProtection="0"/>
    <xf numFmtId="0" fontId="20" fillId="0" borderId="0"/>
    <xf numFmtId="0" fontId="3" fillId="0" borderId="0"/>
    <xf numFmtId="0" fontId="2" fillId="0" borderId="0"/>
    <xf numFmtId="0" fontId="9" fillId="0" borderId="0"/>
    <xf numFmtId="9" fontId="13" fillId="0" borderId="0" applyBorder="0" applyProtection="0"/>
    <xf numFmtId="0" fontId="9" fillId="0" borderId="0"/>
    <xf numFmtId="0" fontId="20" fillId="0" borderId="0"/>
    <xf numFmtId="0" fontId="1" fillId="0" borderId="0"/>
    <xf numFmtId="0" fontId="25" fillId="0" borderId="0"/>
    <xf numFmtId="0" fontId="13" fillId="0" borderId="0">
      <alignment horizontal="left" vertical="top"/>
    </xf>
    <xf numFmtId="0" fontId="29" fillId="0" borderId="0"/>
    <xf numFmtId="0" fontId="1" fillId="0" borderId="0"/>
    <xf numFmtId="0" fontId="1" fillId="0" borderId="0"/>
    <xf numFmtId="0" fontId="30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9" fillId="0" borderId="0"/>
    <xf numFmtId="0" fontId="13" fillId="0" borderId="0"/>
    <xf numFmtId="0" fontId="13" fillId="0" borderId="0"/>
    <xf numFmtId="0" fontId="1" fillId="0" borderId="0"/>
    <xf numFmtId="0" fontId="10" fillId="0" borderId="0"/>
    <xf numFmtId="0" fontId="1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Border="0" applyProtection="0"/>
    <xf numFmtId="166" fontId="15" fillId="0" borderId="0" applyBorder="0" applyProtection="0"/>
    <xf numFmtId="167" fontId="1" fillId="0" borderId="0" applyFont="0" applyFill="0" applyBorder="0" applyAlignment="0" applyProtection="0"/>
    <xf numFmtId="0" fontId="9" fillId="0" borderId="0"/>
  </cellStyleXfs>
  <cellXfs count="278">
    <xf numFmtId="0" fontId="0" fillId="0" borderId="0" xfId="0">
      <alignment horizontal="left" vertical="top"/>
    </xf>
    <xf numFmtId="0" fontId="17" fillId="2" borderId="0" xfId="0" applyFont="1" applyFill="1" applyAlignment="1"/>
    <xf numFmtId="0" fontId="6" fillId="2" borderId="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/>
    <xf numFmtId="1" fontId="6" fillId="2" borderId="8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/>
    <xf numFmtId="0" fontId="17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2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right"/>
    </xf>
    <xf numFmtId="0" fontId="5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2" fontId="6" fillId="2" borderId="0" xfId="0" applyNumberFormat="1" applyFont="1" applyFill="1" applyAlignment="1"/>
    <xf numFmtId="2" fontId="5" fillId="2" borderId="8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8" xfId="0" applyFont="1" applyFill="1" applyBorder="1" applyAlignment="1">
      <alignment horizontal="left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 wrapText="1"/>
    </xf>
    <xf numFmtId="1" fontId="5" fillId="2" borderId="8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10" xfId="0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center"/>
    </xf>
    <xf numFmtId="2" fontId="5" fillId="2" borderId="10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8" fillId="0" borderId="2" xfId="15" applyFont="1" applyBorder="1" applyAlignment="1">
      <alignment horizontal="center" vertical="top"/>
    </xf>
    <xf numFmtId="0" fontId="17" fillId="2" borderId="0" xfId="0" applyFont="1" applyFill="1" applyAlignment="1">
      <alignment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top"/>
    </xf>
    <xf numFmtId="2" fontId="6" fillId="0" borderId="2" xfId="0" applyNumberFormat="1" applyFont="1" applyBorder="1" applyAlignment="1">
      <alignment horizontal="center" vertical="center" wrapText="1"/>
    </xf>
    <xf numFmtId="1" fontId="8" fillId="0" borderId="2" xfId="15" applyNumberFormat="1" applyFont="1" applyBorder="1" applyAlignment="1">
      <alignment horizontal="center" vertical="center" wrapText="1"/>
    </xf>
    <xf numFmtId="3" fontId="8" fillId="0" borderId="2" xfId="15" applyNumberFormat="1" applyFont="1" applyBorder="1" applyAlignment="1">
      <alignment horizontal="center" vertical="center" wrapText="1"/>
    </xf>
    <xf numFmtId="1" fontId="6" fillId="0" borderId="2" xfId="15" applyNumberFormat="1" applyFont="1" applyBorder="1" applyAlignment="1">
      <alignment horizontal="center" vertical="center" wrapText="1"/>
    </xf>
    <xf numFmtId="164" fontId="8" fillId="0" borderId="2" xfId="15" applyNumberFormat="1" applyFont="1" applyBorder="1" applyAlignment="1">
      <alignment horizontal="center" vertical="center" wrapText="1"/>
    </xf>
    <xf numFmtId="9" fontId="6" fillId="0" borderId="2" xfId="17" applyFont="1" applyFill="1" applyBorder="1" applyAlignment="1">
      <alignment horizontal="center" vertical="center"/>
    </xf>
    <xf numFmtId="9" fontId="6" fillId="0" borderId="1" xfId="17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/>
    <xf numFmtId="0" fontId="17" fillId="3" borderId="0" xfId="0" applyFont="1" applyFill="1" applyAlignment="1">
      <alignment vertical="center"/>
    </xf>
    <xf numFmtId="0" fontId="17" fillId="3" borderId="0" xfId="0" applyFont="1" applyFill="1" applyAlignment="1"/>
    <xf numFmtId="0" fontId="5" fillId="3" borderId="0" xfId="0" applyFont="1" applyFill="1" applyAlignment="1">
      <alignment vertical="center" wrapText="1"/>
    </xf>
    <xf numFmtId="1" fontId="6" fillId="3" borderId="8" xfId="0" applyNumberFormat="1" applyFont="1" applyFill="1" applyBorder="1" applyAlignment="1">
      <alignment horizontal="right"/>
    </xf>
    <xf numFmtId="3" fontId="6" fillId="3" borderId="8" xfId="0" applyNumberFormat="1" applyFont="1" applyFill="1" applyBorder="1" applyAlignment="1">
      <alignment horizontal="right"/>
    </xf>
    <xf numFmtId="0" fontId="18" fillId="3" borderId="0" xfId="7" applyFont="1" applyFill="1"/>
    <xf numFmtId="0" fontId="6" fillId="3" borderId="0" xfId="13" applyFont="1" applyFill="1"/>
    <xf numFmtId="0" fontId="5" fillId="2" borderId="0" xfId="0" applyFont="1" applyFill="1" applyAlignment="1">
      <alignment horizontal="right"/>
    </xf>
    <xf numFmtId="0" fontId="18" fillId="3" borderId="0" xfId="7" applyFont="1" applyFill="1" applyAlignment="1">
      <alignment horizontal="center"/>
    </xf>
    <xf numFmtId="0" fontId="6" fillId="3" borderId="0" xfId="13" applyFont="1" applyFill="1" applyAlignment="1">
      <alignment horizontal="center"/>
    </xf>
    <xf numFmtId="0" fontId="17" fillId="3" borderId="6" xfId="0" applyFont="1" applyFill="1" applyBorder="1" applyAlignment="1">
      <alignment horizontal="center" vertical="center" wrapText="1"/>
    </xf>
    <xf numFmtId="2" fontId="6" fillId="0" borderId="1" xfId="15" applyNumberFormat="1" applyFont="1" applyBorder="1" applyAlignment="1">
      <alignment horizontal="center" vertical="center" wrapText="1"/>
    </xf>
    <xf numFmtId="1" fontId="6" fillId="0" borderId="2" xfId="15" applyNumberFormat="1" applyFont="1" applyBorder="1" applyAlignment="1">
      <alignment horizontal="center" vertical="center"/>
    </xf>
    <xf numFmtId="0" fontId="6" fillId="0" borderId="2" xfId="15" applyFont="1" applyBorder="1" applyAlignment="1">
      <alignment horizontal="center" vertical="top"/>
    </xf>
    <xf numFmtId="4" fontId="6" fillId="0" borderId="1" xfId="15" applyNumberFormat="1" applyFont="1" applyBorder="1" applyAlignment="1">
      <alignment horizontal="center" vertical="center" wrapText="1"/>
    </xf>
    <xf numFmtId="3" fontId="6" fillId="0" borderId="2" xfId="15" applyNumberFormat="1" applyFont="1" applyBorder="1" applyAlignment="1">
      <alignment horizontal="center" vertical="center"/>
    </xf>
    <xf numFmtId="0" fontId="6" fillId="0" borderId="0" xfId="16" applyFont="1"/>
    <xf numFmtId="0" fontId="6" fillId="3" borderId="0" xfId="2" applyFont="1" applyFill="1" applyAlignment="1">
      <alignment horizontal="center" vertical="center"/>
    </xf>
    <xf numFmtId="0" fontId="6" fillId="3" borderId="0" xfId="1" applyFont="1" applyFill="1" applyAlignment="1">
      <alignment horizontal="right" vertical="center"/>
    </xf>
    <xf numFmtId="0" fontId="18" fillId="0" borderId="0" xfId="0" applyFont="1" applyAlignment="1">
      <alignment vertical="center"/>
    </xf>
    <xf numFmtId="0" fontId="11" fillId="0" borderId="0" xfId="14" applyFont="1" applyAlignment="1">
      <alignment vertical="center"/>
    </xf>
    <xf numFmtId="0" fontId="6" fillId="0" borderId="0" xfId="14" applyFont="1" applyAlignment="1">
      <alignment horizontal="center" vertical="center"/>
    </xf>
    <xf numFmtId="0" fontId="6" fillId="0" borderId="0" xfId="14" applyFont="1" applyAlignment="1">
      <alignment vertical="center"/>
    </xf>
    <xf numFmtId="1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right" vertical="center" wrapText="1"/>
    </xf>
    <xf numFmtId="0" fontId="18" fillId="3" borderId="0" xfId="0" applyFont="1" applyFill="1" applyAlignment="1"/>
    <xf numFmtId="0" fontId="18" fillId="3" borderId="0" xfId="0" applyFont="1" applyFill="1" applyAlignment="1">
      <alignment vertical="center" wrapText="1"/>
    </xf>
    <xf numFmtId="0" fontId="19" fillId="3" borderId="12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/>
    <xf numFmtId="0" fontId="19" fillId="3" borderId="2" xfId="0" applyFont="1" applyFill="1" applyBorder="1" applyAlignment="1"/>
    <xf numFmtId="0" fontId="6" fillId="3" borderId="0" xfId="0" applyFont="1" applyFill="1" applyAlignment="1">
      <alignment horizontal="left"/>
    </xf>
    <xf numFmtId="2" fontId="6" fillId="3" borderId="0" xfId="0" applyNumberFormat="1" applyFont="1" applyFill="1" applyAlignment="1">
      <alignment horizontal="left"/>
    </xf>
    <xf numFmtId="0" fontId="21" fillId="3" borderId="0" xfId="0" applyFont="1" applyFill="1">
      <alignment horizontal="left" vertical="top"/>
    </xf>
    <xf numFmtId="2" fontId="5" fillId="3" borderId="2" xfId="0" applyNumberFormat="1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2" fontId="6" fillId="3" borderId="0" xfId="0" applyNumberFormat="1" applyFont="1" applyFill="1" applyAlignment="1"/>
    <xf numFmtId="0" fontId="18" fillId="3" borderId="0" xfId="0" applyFont="1" applyFill="1" applyAlignment="1">
      <alignment horizontal="right"/>
    </xf>
    <xf numFmtId="2" fontId="6" fillId="3" borderId="0" xfId="0" applyNumberFormat="1" applyFont="1" applyFill="1" applyAlignment="1">
      <alignment horizontal="right"/>
    </xf>
    <xf numFmtId="0" fontId="5" fillId="3" borderId="2" xfId="0" applyFont="1" applyFill="1" applyBorder="1" applyAlignment="1">
      <alignment horizontal="center" vertical="center" wrapText="1"/>
    </xf>
    <xf numFmtId="0" fontId="6" fillId="3" borderId="4" xfId="13" applyFont="1" applyFill="1" applyBorder="1" applyAlignment="1">
      <alignment horizontal="center" vertical="center" wrapText="1"/>
    </xf>
    <xf numFmtId="0" fontId="6" fillId="3" borderId="24" xfId="13" applyFont="1" applyFill="1" applyBorder="1" applyAlignment="1">
      <alignment horizontal="center" vertical="center" wrapText="1"/>
    </xf>
    <xf numFmtId="0" fontId="18" fillId="3" borderId="24" xfId="7" applyFont="1" applyFill="1" applyBorder="1" applyAlignment="1">
      <alignment horizontal="center" vertical="center"/>
    </xf>
    <xf numFmtId="0" fontId="18" fillId="3" borderId="24" xfId="7" applyFont="1" applyFill="1" applyBorder="1" applyAlignment="1">
      <alignment horizontal="center" vertical="center" wrapText="1"/>
    </xf>
    <xf numFmtId="0" fontId="6" fillId="0" borderId="24" xfId="30" applyFont="1" applyBorder="1" applyAlignment="1">
      <alignment horizontal="center" vertical="center" wrapText="1"/>
    </xf>
    <xf numFmtId="0" fontId="17" fillId="3" borderId="24" xfId="0" applyFont="1" applyFill="1" applyBorder="1" applyAlignment="1"/>
    <xf numFmtId="0" fontId="18" fillId="3" borderId="24" xfId="0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" fontId="6" fillId="0" borderId="24" xfId="14" applyNumberFormat="1" applyFont="1" applyBorder="1" applyAlignment="1">
      <alignment horizontal="center" vertical="center"/>
    </xf>
    <xf numFmtId="2" fontId="6" fillId="0" borderId="24" xfId="14" applyNumberFormat="1" applyFont="1" applyBorder="1" applyAlignment="1">
      <alignment horizontal="center" vertical="center"/>
    </xf>
    <xf numFmtId="0" fontId="6" fillId="0" borderId="24" xfId="14" applyFont="1" applyBorder="1" applyAlignment="1">
      <alignment vertical="center" wrapText="1"/>
    </xf>
    <xf numFmtId="1" fontId="5" fillId="0" borderId="24" xfId="14" applyNumberFormat="1" applyFont="1" applyBorder="1" applyAlignment="1">
      <alignment horizontal="center" vertical="center"/>
    </xf>
    <xf numFmtId="2" fontId="5" fillId="0" borderId="24" xfId="14" applyNumberFormat="1" applyFont="1" applyBorder="1" applyAlignment="1">
      <alignment horizontal="center" vertical="center"/>
    </xf>
    <xf numFmtId="2" fontId="5" fillId="0" borderId="0" xfId="14" applyNumberFormat="1" applyFont="1" applyAlignment="1">
      <alignment horizontal="center" vertical="center"/>
    </xf>
    <xf numFmtId="164" fontId="6" fillId="0" borderId="24" xfId="14" applyNumberFormat="1" applyFont="1" applyBorder="1" applyAlignment="1">
      <alignment horizontal="center" vertical="center"/>
    </xf>
    <xf numFmtId="3" fontId="6" fillId="0" borderId="24" xfId="14" applyNumberFormat="1" applyFont="1" applyBorder="1" applyAlignment="1">
      <alignment horizontal="center" vertical="center"/>
    </xf>
    <xf numFmtId="4" fontId="6" fillId="0" borderId="24" xfId="14" applyNumberFormat="1" applyFont="1" applyBorder="1" applyAlignment="1">
      <alignment horizontal="center" vertical="center"/>
    </xf>
    <xf numFmtId="0" fontId="23" fillId="0" borderId="0" xfId="31" applyFont="1"/>
    <xf numFmtId="0" fontId="23" fillId="0" borderId="0" xfId="31" applyFont="1" applyAlignment="1">
      <alignment horizontal="right"/>
    </xf>
    <xf numFmtId="0" fontId="18" fillId="0" borderId="0" xfId="32" applyFont="1"/>
    <xf numFmtId="0" fontId="24" fillId="0" borderId="28" xfId="31" applyFont="1" applyBorder="1" applyAlignment="1">
      <alignment horizontal="center" vertical="center" wrapText="1"/>
    </xf>
    <xf numFmtId="0" fontId="24" fillId="0" borderId="29" xfId="31" applyFont="1" applyBorder="1" applyAlignment="1">
      <alignment horizontal="center" wrapText="1"/>
    </xf>
    <xf numFmtId="0" fontId="24" fillId="0" borderId="29" xfId="31" applyFont="1" applyBorder="1" applyAlignment="1">
      <alignment horizontal="center" vertical="center" wrapText="1"/>
    </xf>
    <xf numFmtId="0" fontId="23" fillId="0" borderId="1" xfId="31" applyFont="1" applyBorder="1" applyAlignment="1">
      <alignment wrapText="1"/>
    </xf>
    <xf numFmtId="0" fontId="26" fillId="0" borderId="0" xfId="33" applyFont="1" applyAlignment="1">
      <alignment horizontal="center" vertical="center"/>
    </xf>
    <xf numFmtId="0" fontId="26" fillId="0" borderId="0" xfId="33" applyFont="1" applyAlignment="1">
      <alignment vertical="center"/>
    </xf>
    <xf numFmtId="0" fontId="26" fillId="0" borderId="0" xfId="32" applyFont="1" applyAlignment="1">
      <alignment vertical="center"/>
    </xf>
    <xf numFmtId="0" fontId="27" fillId="0" borderId="31" xfId="34" applyFont="1" applyBorder="1" applyAlignment="1">
      <alignment horizontal="center" vertical="center" wrapText="1"/>
    </xf>
    <xf numFmtId="0" fontId="27" fillId="0" borderId="32" xfId="34" applyFont="1" applyBorder="1" applyAlignment="1">
      <alignment horizontal="center" vertical="center"/>
    </xf>
    <xf numFmtId="0" fontId="27" fillId="0" borderId="32" xfId="34" applyFont="1" applyBorder="1" applyAlignment="1">
      <alignment horizontal="center" vertical="center" wrapText="1"/>
    </xf>
    <xf numFmtId="0" fontId="27" fillId="0" borderId="33" xfId="34" applyFont="1" applyBorder="1" applyAlignment="1">
      <alignment horizontal="center" vertical="center"/>
    </xf>
    <xf numFmtId="0" fontId="28" fillId="0" borderId="38" xfId="34" applyFont="1" applyBorder="1" applyAlignment="1">
      <alignment horizontal="center" vertical="center" wrapText="1"/>
    </xf>
    <xf numFmtId="0" fontId="28" fillId="0" borderId="39" xfId="34" applyFont="1" applyBorder="1" applyAlignment="1">
      <alignment horizontal="center" vertical="center"/>
    </xf>
    <xf numFmtId="0" fontId="28" fillId="0" borderId="24" xfId="34" applyFont="1" applyBorder="1" applyAlignment="1">
      <alignment horizontal="center" vertical="center" wrapText="1"/>
    </xf>
    <xf numFmtId="0" fontId="28" fillId="0" borderId="25" xfId="34" applyFont="1" applyBorder="1" applyAlignment="1">
      <alignment horizontal="center" vertical="center"/>
    </xf>
    <xf numFmtId="0" fontId="28" fillId="0" borderId="42" xfId="34" applyFont="1" applyBorder="1" applyAlignment="1">
      <alignment horizontal="center" vertical="center" wrapText="1"/>
    </xf>
    <xf numFmtId="0" fontId="28" fillId="0" borderId="27" xfId="34" applyFont="1" applyBorder="1" applyAlignment="1">
      <alignment horizontal="center" vertical="center"/>
    </xf>
    <xf numFmtId="0" fontId="28" fillId="4" borderId="38" xfId="32" applyFont="1" applyFill="1" applyBorder="1" applyAlignment="1">
      <alignment horizontal="center" vertical="center" wrapText="1"/>
    </xf>
    <xf numFmtId="0" fontId="28" fillId="4" borderId="39" xfId="32" applyFont="1" applyFill="1" applyBorder="1" applyAlignment="1">
      <alignment horizontal="center" vertical="center" wrapText="1"/>
    </xf>
    <xf numFmtId="0" fontId="28" fillId="4" borderId="24" xfId="32" applyFont="1" applyFill="1" applyBorder="1" applyAlignment="1">
      <alignment horizontal="center" vertical="center" wrapText="1"/>
    </xf>
    <xf numFmtId="0" fontId="28" fillId="4" borderId="25" xfId="32" applyFont="1" applyFill="1" applyBorder="1" applyAlignment="1">
      <alignment horizontal="center" vertical="center" wrapText="1"/>
    </xf>
    <xf numFmtId="0" fontId="28" fillId="4" borderId="42" xfId="32" applyFont="1" applyFill="1" applyBorder="1" applyAlignment="1">
      <alignment horizontal="center" vertical="center" wrapText="1"/>
    </xf>
    <xf numFmtId="0" fontId="28" fillId="4" borderId="27" xfId="32" applyFont="1" applyFill="1" applyBorder="1" applyAlignment="1">
      <alignment horizontal="center" vertical="center" wrapText="1"/>
    </xf>
    <xf numFmtId="0" fontId="28" fillId="4" borderId="38" xfId="34" applyFont="1" applyFill="1" applyBorder="1" applyAlignment="1">
      <alignment horizontal="center" vertical="center" wrapText="1"/>
    </xf>
    <xf numFmtId="0" fontId="28" fillId="4" borderId="39" xfId="34" applyFont="1" applyFill="1" applyBorder="1" applyAlignment="1">
      <alignment horizontal="center" vertical="center" wrapText="1"/>
    </xf>
    <xf numFmtId="0" fontId="28" fillId="4" borderId="24" xfId="34" applyFont="1" applyFill="1" applyBorder="1" applyAlignment="1">
      <alignment horizontal="center" vertical="center" wrapText="1"/>
    </xf>
    <xf numFmtId="0" fontId="28" fillId="4" borderId="25" xfId="34" applyFont="1" applyFill="1" applyBorder="1" applyAlignment="1">
      <alignment horizontal="center" vertical="center" wrapText="1"/>
    </xf>
    <xf numFmtId="0" fontId="28" fillId="4" borderId="42" xfId="34" applyFont="1" applyFill="1" applyBorder="1" applyAlignment="1">
      <alignment horizontal="center" vertical="center" wrapText="1"/>
    </xf>
    <xf numFmtId="0" fontId="28" fillId="4" borderId="27" xfId="34" applyFont="1" applyFill="1" applyBorder="1" applyAlignment="1">
      <alignment horizontal="center" vertical="center" wrapText="1"/>
    </xf>
    <xf numFmtId="0" fontId="28" fillId="4" borderId="4" xfId="34" applyFont="1" applyFill="1" applyBorder="1" applyAlignment="1">
      <alignment horizontal="center" vertical="center" wrapText="1"/>
    </xf>
    <xf numFmtId="0" fontId="28" fillId="4" borderId="45" xfId="34" applyFont="1" applyFill="1" applyBorder="1" applyAlignment="1">
      <alignment horizontal="center" vertical="center" wrapText="1"/>
    </xf>
    <xf numFmtId="0" fontId="28" fillId="4" borderId="47" xfId="34" applyFont="1" applyFill="1" applyBorder="1" applyAlignment="1">
      <alignment horizontal="center" vertical="center" wrapText="1"/>
    </xf>
    <xf numFmtId="0" fontId="28" fillId="4" borderId="48" xfId="34" applyFont="1" applyFill="1" applyBorder="1" applyAlignment="1">
      <alignment horizontal="center" vertical="center" wrapText="1"/>
    </xf>
    <xf numFmtId="0" fontId="26" fillId="0" borderId="0" xfId="32" applyFont="1" applyAlignment="1">
      <alignment horizontal="center" vertical="center"/>
    </xf>
    <xf numFmtId="2" fontId="6" fillId="0" borderId="49" xfId="28" applyNumberFormat="1" applyFont="1" applyBorder="1" applyAlignment="1">
      <alignment horizontal="right" vertical="top"/>
    </xf>
    <xf numFmtId="2" fontId="5" fillId="0" borderId="49" xfId="28" applyNumberFormat="1" applyFont="1" applyBorder="1" applyAlignment="1">
      <alignment horizontal="right" vertical="top"/>
    </xf>
    <xf numFmtId="2" fontId="6" fillId="0" borderId="49" xfId="16" applyNumberFormat="1" applyFont="1" applyBorder="1" applyAlignment="1">
      <alignment horizontal="center"/>
    </xf>
    <xf numFmtId="165" fontId="6" fillId="0" borderId="49" xfId="16" applyNumberFormat="1" applyFont="1" applyBorder="1" applyAlignment="1">
      <alignment horizontal="right"/>
    </xf>
    <xf numFmtId="165" fontId="6" fillId="0" borderId="49" xfId="16" applyNumberFormat="1" applyFont="1" applyBorder="1" applyAlignment="1">
      <alignment horizontal="center"/>
    </xf>
    <xf numFmtId="164" fontId="6" fillId="0" borderId="49" xfId="16" applyNumberFormat="1" applyFont="1" applyBorder="1" applyAlignment="1">
      <alignment horizontal="center"/>
    </xf>
    <xf numFmtId="1" fontId="6" fillId="0" borderId="49" xfId="16" applyNumberFormat="1" applyFont="1" applyBorder="1" applyAlignment="1">
      <alignment horizontal="center"/>
    </xf>
    <xf numFmtId="0" fontId="6" fillId="3" borderId="49" xfId="13" applyFont="1" applyFill="1" applyBorder="1" applyAlignment="1">
      <alignment horizontal="center" vertical="center" wrapText="1"/>
    </xf>
    <xf numFmtId="0" fontId="6" fillId="0" borderId="49" xfId="16" applyFont="1" applyBorder="1" applyAlignment="1">
      <alignment horizontal="center"/>
    </xf>
    <xf numFmtId="0" fontId="6" fillId="0" borderId="49" xfId="16" applyFont="1" applyBorder="1" applyAlignment="1">
      <alignment horizontal="center" vertical="center" wrapText="1"/>
    </xf>
    <xf numFmtId="2" fontId="6" fillId="0" borderId="49" xfId="59" applyNumberFormat="1" applyFont="1" applyBorder="1" applyAlignment="1">
      <alignment horizontal="right" vertical="top"/>
    </xf>
    <xf numFmtId="2" fontId="5" fillId="0" borderId="49" xfId="59" applyNumberFormat="1" applyFont="1" applyBorder="1" applyAlignment="1">
      <alignment horizontal="right" vertical="top"/>
    </xf>
    <xf numFmtId="2" fontId="6" fillId="0" borderId="0" xfId="14" applyNumberFormat="1" applyFont="1" applyAlignment="1">
      <alignment horizontal="center" vertical="center"/>
    </xf>
    <xf numFmtId="2" fontId="6" fillId="0" borderId="24" xfId="14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" fontId="6" fillId="0" borderId="49" xfId="14" applyNumberFormat="1" applyFont="1" applyBorder="1" applyAlignment="1">
      <alignment horizontal="center" vertical="center"/>
    </xf>
    <xf numFmtId="2" fontId="6" fillId="0" borderId="49" xfId="14" applyNumberFormat="1" applyFont="1" applyBorder="1" applyAlignment="1">
      <alignment horizontal="center" vertical="center"/>
    </xf>
    <xf numFmtId="1" fontId="31" fillId="0" borderId="49" xfId="14" applyNumberFormat="1" applyFont="1" applyBorder="1" applyAlignment="1">
      <alignment horizontal="center" vertical="center"/>
    </xf>
    <xf numFmtId="2" fontId="31" fillId="0" borderId="49" xfId="14" applyNumberFormat="1" applyFont="1" applyBorder="1" applyAlignment="1">
      <alignment horizontal="center" vertical="center"/>
    </xf>
    <xf numFmtId="0" fontId="31" fillId="0" borderId="49" xfId="14" applyFont="1" applyBorder="1" applyAlignment="1">
      <alignment horizontal="center" vertical="center"/>
    </xf>
    <xf numFmtId="164" fontId="31" fillId="0" borderId="49" xfId="14" applyNumberFormat="1" applyFont="1" applyBorder="1" applyAlignment="1">
      <alignment horizontal="center" vertical="center"/>
    </xf>
    <xf numFmtId="164" fontId="6" fillId="0" borderId="49" xfId="14" applyNumberFormat="1" applyFont="1" applyBorder="1" applyAlignment="1">
      <alignment horizontal="center" vertical="center"/>
    </xf>
    <xf numFmtId="0" fontId="6" fillId="0" borderId="49" xfId="14" applyFont="1" applyBorder="1" applyAlignment="1">
      <alignment horizontal="center" vertical="center"/>
    </xf>
    <xf numFmtId="0" fontId="6" fillId="0" borderId="49" xfId="14" applyFont="1" applyBorder="1" applyAlignment="1">
      <alignment vertical="center" wrapText="1"/>
    </xf>
    <xf numFmtId="12" fontId="6" fillId="0" borderId="49" xfId="14" applyNumberFormat="1" applyFont="1" applyBorder="1" applyAlignment="1">
      <alignment horizontal="center" vertical="center"/>
    </xf>
    <xf numFmtId="0" fontId="5" fillId="0" borderId="0" xfId="14" applyFont="1" applyBorder="1" applyAlignment="1">
      <alignment vertical="center"/>
    </xf>
    <xf numFmtId="1" fontId="5" fillId="0" borderId="0" xfId="14" applyNumberFormat="1" applyFont="1" applyBorder="1" applyAlignment="1">
      <alignment horizontal="center" vertical="center"/>
    </xf>
    <xf numFmtId="2" fontId="5" fillId="0" borderId="0" xfId="14" applyNumberFormat="1" applyFont="1" applyBorder="1" applyAlignment="1">
      <alignment horizontal="center" vertical="center"/>
    </xf>
    <xf numFmtId="0" fontId="6" fillId="3" borderId="4" xfId="13" applyFont="1" applyFill="1" applyBorder="1" applyAlignment="1">
      <alignment horizontal="center" vertical="center" wrapText="1"/>
    </xf>
    <xf numFmtId="0" fontId="6" fillId="3" borderId="15" xfId="13" applyFont="1" applyFill="1" applyBorder="1" applyAlignment="1">
      <alignment horizontal="center" vertical="center" wrapText="1"/>
    </xf>
    <xf numFmtId="0" fontId="18" fillId="3" borderId="24" xfId="7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 wrapText="1"/>
    </xf>
    <xf numFmtId="0" fontId="6" fillId="3" borderId="24" xfId="13" applyFont="1" applyFill="1" applyBorder="1" applyAlignment="1">
      <alignment horizontal="center" vertical="center" wrapText="1"/>
    </xf>
    <xf numFmtId="0" fontId="6" fillId="3" borderId="16" xfId="13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/>
    </xf>
    <xf numFmtId="0" fontId="6" fillId="3" borderId="22" xfId="13" applyFont="1" applyFill="1" applyBorder="1" applyAlignment="1">
      <alignment horizontal="center" vertical="center" wrapText="1"/>
    </xf>
    <xf numFmtId="0" fontId="6" fillId="3" borderId="6" xfId="13" applyFont="1" applyFill="1" applyBorder="1" applyAlignment="1">
      <alignment horizontal="center" vertical="center" wrapText="1"/>
    </xf>
    <xf numFmtId="0" fontId="5" fillId="0" borderId="22" xfId="14" applyFont="1" applyBorder="1" applyAlignment="1">
      <alignment vertical="center"/>
    </xf>
    <xf numFmtId="0" fontId="5" fillId="0" borderId="6" xfId="14" applyFont="1" applyBorder="1" applyAlignment="1">
      <alignment vertical="center"/>
    </xf>
    <xf numFmtId="0" fontId="5" fillId="0" borderId="24" xfId="14" applyFont="1" applyBorder="1" applyAlignment="1">
      <alignment vertical="center"/>
    </xf>
    <xf numFmtId="2" fontId="6" fillId="0" borderId="0" xfId="14" applyNumberFormat="1" applyFont="1" applyAlignment="1">
      <alignment horizontal="center" vertical="center"/>
    </xf>
    <xf numFmtId="0" fontId="6" fillId="0" borderId="0" xfId="14" applyFont="1" applyAlignment="1">
      <alignment horizontal="center" vertical="center"/>
    </xf>
    <xf numFmtId="0" fontId="5" fillId="0" borderId="0" xfId="14" applyFont="1" applyAlignment="1">
      <alignment vertical="center"/>
    </xf>
    <xf numFmtId="0" fontId="6" fillId="0" borderId="4" xfId="14" applyFont="1" applyBorder="1" applyAlignment="1">
      <alignment horizontal="center" vertical="center" wrapText="1"/>
    </xf>
    <xf numFmtId="0" fontId="6" fillId="0" borderId="16" xfId="14" applyFont="1" applyBorder="1" applyAlignment="1">
      <alignment horizontal="center" vertical="center" wrapText="1"/>
    </xf>
    <xf numFmtId="0" fontId="6" fillId="0" borderId="17" xfId="14" applyFont="1" applyBorder="1" applyAlignment="1">
      <alignment horizontal="center" vertical="center" wrapText="1"/>
    </xf>
    <xf numFmtId="2" fontId="6" fillId="0" borderId="24" xfId="14" applyNumberFormat="1" applyFont="1" applyBorder="1" applyAlignment="1">
      <alignment horizontal="center" vertical="center" wrapText="1"/>
    </xf>
    <xf numFmtId="2" fontId="6" fillId="0" borderId="4" xfId="14" applyNumberFormat="1" applyFont="1" applyBorder="1" applyAlignment="1">
      <alignment horizontal="center" vertical="center" wrapText="1"/>
    </xf>
    <xf numFmtId="2" fontId="6" fillId="0" borderId="16" xfId="14" applyNumberFormat="1" applyFont="1" applyBorder="1" applyAlignment="1">
      <alignment horizontal="center" vertical="center" wrapText="1"/>
    </xf>
    <xf numFmtId="0" fontId="5" fillId="0" borderId="22" xfId="14" applyFont="1" applyBorder="1" applyAlignment="1">
      <alignment horizontal="left" vertical="center"/>
    </xf>
    <xf numFmtId="0" fontId="5" fillId="0" borderId="7" xfId="14" applyFont="1" applyBorder="1" applyAlignment="1">
      <alignment horizontal="left" vertical="center"/>
    </xf>
    <xf numFmtId="0" fontId="5" fillId="0" borderId="6" xfId="14" applyFont="1" applyBorder="1" applyAlignment="1">
      <alignment horizontal="left" vertical="center"/>
    </xf>
    <xf numFmtId="0" fontId="5" fillId="0" borderId="0" xfId="14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top"/>
    </xf>
    <xf numFmtId="0" fontId="6" fillId="2" borderId="19" xfId="0" applyFont="1" applyFill="1" applyBorder="1" applyAlignment="1">
      <alignment horizontal="center" vertical="top"/>
    </xf>
    <xf numFmtId="0" fontId="6" fillId="2" borderId="21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right" wrapText="1"/>
    </xf>
    <xf numFmtId="0" fontId="6" fillId="2" borderId="5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4" xfId="16" applyFont="1" applyBorder="1" applyAlignment="1">
      <alignment horizontal="center" vertical="center" wrapText="1"/>
    </xf>
    <xf numFmtId="0" fontId="6" fillId="0" borderId="17" xfId="16" applyFont="1" applyBorder="1" applyAlignment="1">
      <alignment horizontal="center" vertical="center" wrapText="1"/>
    </xf>
    <xf numFmtId="0" fontId="6" fillId="0" borderId="14" xfId="16" applyFont="1" applyBorder="1" applyAlignment="1">
      <alignment horizontal="center" vertical="center" wrapText="1"/>
    </xf>
    <xf numFmtId="0" fontId="6" fillId="0" borderId="18" xfId="16" applyFont="1" applyBorder="1" applyAlignment="1">
      <alignment horizontal="center" vertical="center" wrapText="1"/>
    </xf>
    <xf numFmtId="0" fontId="6" fillId="0" borderId="49" xfId="16" applyFont="1" applyBorder="1" applyAlignment="1">
      <alignment horizontal="center" vertical="center" wrapText="1"/>
    </xf>
    <xf numFmtId="0" fontId="6" fillId="0" borderId="47" xfId="16" applyFont="1" applyBorder="1" applyAlignment="1">
      <alignment horizontal="center" vertical="center" wrapText="1"/>
    </xf>
    <xf numFmtId="0" fontId="6" fillId="0" borderId="49" xfId="16" applyFont="1" applyBorder="1" applyAlignment="1">
      <alignment horizontal="center"/>
    </xf>
    <xf numFmtId="0" fontId="6" fillId="0" borderId="0" xfId="16" applyFont="1" applyAlignment="1">
      <alignment horizontal="center"/>
    </xf>
    <xf numFmtId="0" fontId="17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 wrapText="1"/>
    </xf>
    <xf numFmtId="0" fontId="6" fillId="3" borderId="8" xfId="0" applyFont="1" applyFill="1" applyBorder="1" applyAlignment="1"/>
    <xf numFmtId="0" fontId="6" fillId="3" borderId="10" xfId="0" applyFont="1" applyFill="1" applyBorder="1" applyAlignment="1"/>
    <xf numFmtId="0" fontId="6" fillId="3" borderId="11" xfId="0" applyFont="1" applyFill="1" applyBorder="1" applyAlignment="1"/>
    <xf numFmtId="0" fontId="19" fillId="3" borderId="0" xfId="0" applyFont="1" applyFill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2" fontId="6" fillId="3" borderId="0" xfId="0" applyNumberFormat="1" applyFont="1" applyFill="1" applyAlignment="1">
      <alignment horizontal="right"/>
    </xf>
    <xf numFmtId="0" fontId="5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/>
    </xf>
    <xf numFmtId="0" fontId="23" fillId="0" borderId="1" xfId="31" applyFont="1" applyBorder="1" applyAlignment="1">
      <alignment horizontal="center" vertical="center" wrapText="1"/>
    </xf>
    <xf numFmtId="0" fontId="24" fillId="0" borderId="0" xfId="31" applyFont="1" applyAlignment="1">
      <alignment horizontal="center"/>
    </xf>
    <xf numFmtId="0" fontId="27" fillId="4" borderId="46" xfId="34" applyFont="1" applyFill="1" applyBorder="1" applyAlignment="1">
      <alignment horizontal="center" vertical="center" wrapText="1"/>
    </xf>
    <xf numFmtId="0" fontId="27" fillId="4" borderId="23" xfId="34" applyFont="1" applyFill="1" applyBorder="1" applyAlignment="1">
      <alignment horizontal="center" vertical="center" wrapText="1"/>
    </xf>
    <xf numFmtId="0" fontId="27" fillId="4" borderId="26" xfId="34" applyFont="1" applyFill="1" applyBorder="1" applyAlignment="1">
      <alignment horizontal="center" vertical="center" wrapText="1"/>
    </xf>
    <xf numFmtId="0" fontId="27" fillId="4" borderId="15" xfId="34" applyFont="1" applyFill="1" applyBorder="1" applyAlignment="1">
      <alignment horizontal="center" vertical="center" wrapText="1"/>
    </xf>
    <xf numFmtId="0" fontId="27" fillId="4" borderId="41" xfId="34" applyFont="1" applyFill="1" applyBorder="1" applyAlignment="1">
      <alignment horizontal="center" vertical="center" wrapText="1"/>
    </xf>
    <xf numFmtId="0" fontId="27" fillId="4" borderId="43" xfId="34" applyFont="1" applyFill="1" applyBorder="1" applyAlignment="1">
      <alignment horizontal="center" vertical="center" wrapText="1"/>
    </xf>
    <xf numFmtId="0" fontId="27" fillId="4" borderId="37" xfId="34" applyFont="1" applyFill="1" applyBorder="1" applyAlignment="1">
      <alignment horizontal="center" vertical="center" wrapText="1"/>
    </xf>
    <xf numFmtId="0" fontId="27" fillId="4" borderId="44" xfId="34" applyFont="1" applyFill="1" applyBorder="1" applyAlignment="1">
      <alignment horizontal="center" vertical="center" wrapText="1"/>
    </xf>
    <xf numFmtId="0" fontId="27" fillId="4" borderId="36" xfId="34" applyFont="1" applyFill="1" applyBorder="1" applyAlignment="1">
      <alignment horizontal="center" vertical="center" wrapText="1"/>
    </xf>
    <xf numFmtId="0" fontId="27" fillId="4" borderId="34" xfId="34" applyFont="1" applyFill="1" applyBorder="1" applyAlignment="1">
      <alignment horizontal="center" vertical="center" wrapText="1"/>
    </xf>
    <xf numFmtId="0" fontId="27" fillId="4" borderId="40" xfId="34" applyFont="1" applyFill="1" applyBorder="1" applyAlignment="1">
      <alignment horizontal="center" vertical="center" wrapText="1"/>
    </xf>
    <xf numFmtId="0" fontId="27" fillId="0" borderId="36" xfId="34" applyFont="1" applyBorder="1" applyAlignment="1">
      <alignment horizontal="center" vertical="center" wrapText="1"/>
    </xf>
    <xf numFmtId="0" fontId="27" fillId="0" borderId="34" xfId="34" applyFont="1" applyBorder="1" applyAlignment="1">
      <alignment horizontal="center" vertical="center" wrapText="1"/>
    </xf>
    <xf numFmtId="0" fontId="27" fillId="0" borderId="40" xfId="34" applyFont="1" applyBorder="1" applyAlignment="1">
      <alignment horizontal="center" vertical="center" wrapText="1"/>
    </xf>
    <xf numFmtId="0" fontId="27" fillId="0" borderId="37" xfId="34" applyFont="1" applyBorder="1" applyAlignment="1">
      <alignment horizontal="center" vertical="center"/>
    </xf>
    <xf numFmtId="0" fontId="27" fillId="0" borderId="15" xfId="34" applyFont="1" applyBorder="1" applyAlignment="1">
      <alignment horizontal="center" vertical="center"/>
    </xf>
    <xf numFmtId="0" fontId="27" fillId="0" borderId="41" xfId="34" applyFont="1" applyBorder="1" applyAlignment="1">
      <alignment horizontal="center" vertical="center"/>
    </xf>
    <xf numFmtId="0" fontId="27" fillId="4" borderId="43" xfId="32" applyFont="1" applyFill="1" applyBorder="1" applyAlignment="1">
      <alignment horizontal="center" vertical="center" wrapText="1"/>
    </xf>
    <xf numFmtId="0" fontId="27" fillId="4" borderId="23" xfId="32" applyFont="1" applyFill="1" applyBorder="1" applyAlignment="1">
      <alignment horizontal="center" vertical="center" wrapText="1"/>
    </xf>
    <xf numFmtId="0" fontId="27" fillId="4" borderId="26" xfId="32" applyFont="1" applyFill="1" applyBorder="1" applyAlignment="1">
      <alignment horizontal="center" vertical="center" wrapText="1"/>
    </xf>
    <xf numFmtId="0" fontId="27" fillId="4" borderId="37" xfId="32" applyFont="1" applyFill="1" applyBorder="1" applyAlignment="1">
      <alignment horizontal="center" vertical="center" wrapText="1"/>
    </xf>
    <xf numFmtId="0" fontId="27" fillId="4" borderId="15" xfId="32" applyFont="1" applyFill="1" applyBorder="1" applyAlignment="1">
      <alignment horizontal="center" vertical="center" wrapText="1"/>
    </xf>
    <xf numFmtId="0" fontId="27" fillId="4" borderId="41" xfId="32" applyFont="1" applyFill="1" applyBorder="1" applyAlignment="1">
      <alignment horizontal="center" vertical="center" wrapText="1"/>
    </xf>
    <xf numFmtId="0" fontId="26" fillId="0" borderId="30" xfId="33" applyFont="1" applyBorder="1" applyAlignment="1">
      <alignment horizontal="center" vertical="center"/>
    </xf>
    <xf numFmtId="0" fontId="28" fillId="4" borderId="34" xfId="34" applyFont="1" applyFill="1" applyBorder="1" applyAlignment="1">
      <alignment vertical="center" wrapText="1"/>
    </xf>
    <xf numFmtId="0" fontId="28" fillId="4" borderId="15" xfId="34" applyFont="1" applyFill="1" applyBorder="1" applyAlignment="1">
      <alignment vertical="center" wrapText="1"/>
    </xf>
    <xf numFmtId="0" fontId="28" fillId="4" borderId="35" xfId="34" applyFont="1" applyFill="1" applyBorder="1" applyAlignment="1">
      <alignment vertical="center" wrapText="1"/>
    </xf>
  </cellXfs>
  <cellStyles count="60">
    <cellStyle name="Normal" xfId="35" xr:uid="{00000000-0005-0000-0000-000000000000}"/>
    <cellStyle name="Обычный" xfId="0" builtinId="0"/>
    <cellStyle name="Обычный 10" xfId="25" xr:uid="{00000000-0005-0000-0000-000002000000}"/>
    <cellStyle name="Обычный 10 2" xfId="36" xr:uid="{00000000-0005-0000-0000-000003000000}"/>
    <cellStyle name="Обычный 10 2 2" xfId="37" xr:uid="{00000000-0005-0000-0000-000004000000}"/>
    <cellStyle name="Обычный 11" xfId="26" xr:uid="{00000000-0005-0000-0000-000005000000}"/>
    <cellStyle name="Обычный 11 2" xfId="27" xr:uid="{00000000-0005-0000-0000-000006000000}"/>
    <cellStyle name="Обычный 12" xfId="38" xr:uid="{00000000-0005-0000-0000-000007000000}"/>
    <cellStyle name="Обычный 13" xfId="39" xr:uid="{00000000-0005-0000-0000-000008000000}"/>
    <cellStyle name="Обычный 14" xfId="40" xr:uid="{00000000-0005-0000-0000-000009000000}"/>
    <cellStyle name="Обычный 15" xfId="41" xr:uid="{00000000-0005-0000-0000-00000A000000}"/>
    <cellStyle name="Обычный 16" xfId="42" xr:uid="{00000000-0005-0000-0000-00000B000000}"/>
    <cellStyle name="Обычный 17" xfId="43" xr:uid="{00000000-0005-0000-0000-00000C000000}"/>
    <cellStyle name="Обычный 18" xfId="44" xr:uid="{00000000-0005-0000-0000-00000D000000}"/>
    <cellStyle name="Обычный 19" xfId="45" xr:uid="{00000000-0005-0000-0000-00000E000000}"/>
    <cellStyle name="Обычный 2" xfId="1" xr:uid="{00000000-0005-0000-0000-00000F000000}"/>
    <cellStyle name="Обычный 2 2" xfId="2" xr:uid="{00000000-0005-0000-0000-000010000000}"/>
    <cellStyle name="Обычный 2 3" xfId="3" xr:uid="{00000000-0005-0000-0000-000011000000}"/>
    <cellStyle name="Обычный 2 3 2" xfId="46" xr:uid="{00000000-0005-0000-0000-000012000000}"/>
    <cellStyle name="Обычный 2 4" xfId="47" xr:uid="{00000000-0005-0000-0000-000013000000}"/>
    <cellStyle name="Обычный 2 5" xfId="48" xr:uid="{00000000-0005-0000-0000-000014000000}"/>
    <cellStyle name="Обычный 2 6" xfId="31" xr:uid="{00000000-0005-0000-0000-000015000000}"/>
    <cellStyle name="Обычный 2 7" xfId="33" xr:uid="{00000000-0005-0000-0000-000016000000}"/>
    <cellStyle name="Обычный 20" xfId="32" xr:uid="{00000000-0005-0000-0000-000017000000}"/>
    <cellStyle name="Обычный 21" xfId="34" xr:uid="{00000000-0005-0000-0000-000018000000}"/>
    <cellStyle name="Обычный 3" xfId="4" xr:uid="{00000000-0005-0000-0000-000019000000}"/>
    <cellStyle name="Обычный 3 2" xfId="5" xr:uid="{00000000-0005-0000-0000-00001A000000}"/>
    <cellStyle name="Обычный 3 2 2" xfId="49" xr:uid="{00000000-0005-0000-0000-00001B000000}"/>
    <cellStyle name="Обычный 3 3" xfId="6" xr:uid="{00000000-0005-0000-0000-00001C000000}"/>
    <cellStyle name="Обычный 4" xfId="7" xr:uid="{00000000-0005-0000-0000-00001D000000}"/>
    <cellStyle name="Обычный 5" xfId="8" xr:uid="{00000000-0005-0000-0000-00001E000000}"/>
    <cellStyle name="Обычный 5 2" xfId="50" xr:uid="{00000000-0005-0000-0000-00001F000000}"/>
    <cellStyle name="Обычный 6" xfId="9" xr:uid="{00000000-0005-0000-0000-000020000000}"/>
    <cellStyle name="Обычный 6 2" xfId="10" xr:uid="{00000000-0005-0000-0000-000021000000}"/>
    <cellStyle name="Обычный 6 3" xfId="51" xr:uid="{00000000-0005-0000-0000-000022000000}"/>
    <cellStyle name="Обычный 7" xfId="11" xr:uid="{00000000-0005-0000-0000-000023000000}"/>
    <cellStyle name="Обычный 8" xfId="12" xr:uid="{00000000-0005-0000-0000-000024000000}"/>
    <cellStyle name="Обычный 9" xfId="13" xr:uid="{00000000-0005-0000-0000-000025000000}"/>
    <cellStyle name="Обычный 9 2" xfId="52" xr:uid="{00000000-0005-0000-0000-000026000000}"/>
    <cellStyle name="Обычный_Лист1" xfId="14" xr:uid="{00000000-0005-0000-0000-000027000000}"/>
    <cellStyle name="Обычный_Лист2" xfId="15" xr:uid="{00000000-0005-0000-0000-000028000000}"/>
    <cellStyle name="Обычный_Себестоимость рациона пред.цен" xfId="59" xr:uid="{00000000-0005-0000-0000-000029000000}"/>
    <cellStyle name="Обычный_Себестоимость рациона стат" xfId="28" xr:uid="{00000000-0005-0000-0000-00002A000000}"/>
    <cellStyle name="Обычный_соотношение ЭЦ" xfId="16" xr:uid="{00000000-0005-0000-0000-00002B000000}"/>
    <cellStyle name="Обычный_Структура" xfId="30" xr:uid="{00000000-0005-0000-0000-00002C000000}"/>
    <cellStyle name="Процентный" xfId="17" builtinId="5"/>
    <cellStyle name="Процентный 11" xfId="24" xr:uid="{00000000-0005-0000-0000-00002E000000}"/>
    <cellStyle name="Процентный 2" xfId="18" xr:uid="{00000000-0005-0000-0000-00002F000000}"/>
    <cellStyle name="Процентный 2 2" xfId="53" xr:uid="{00000000-0005-0000-0000-000030000000}"/>
    <cellStyle name="Процентный 2 2 2" xfId="54" xr:uid="{00000000-0005-0000-0000-000031000000}"/>
    <cellStyle name="Процентный 2 3" xfId="55" xr:uid="{00000000-0005-0000-0000-000032000000}"/>
    <cellStyle name="Процентный 3" xfId="19" xr:uid="{00000000-0005-0000-0000-000033000000}"/>
    <cellStyle name="Процентный 3 2" xfId="56" xr:uid="{00000000-0005-0000-0000-000034000000}"/>
    <cellStyle name="Процентный 4" xfId="20" xr:uid="{00000000-0005-0000-0000-000035000000}"/>
    <cellStyle name="Процентный 5" xfId="21" xr:uid="{00000000-0005-0000-0000-000036000000}"/>
    <cellStyle name="Процентный 6" xfId="29" xr:uid="{00000000-0005-0000-0000-000037000000}"/>
    <cellStyle name="Процентный 8" xfId="22" xr:uid="{00000000-0005-0000-0000-000038000000}"/>
    <cellStyle name="Финансовый 2" xfId="23" xr:uid="{00000000-0005-0000-0000-000039000000}"/>
    <cellStyle name="Финансовый 2 2" xfId="57" xr:uid="{00000000-0005-0000-0000-00003A000000}"/>
    <cellStyle name="Финансовый 3" xfId="58" xr:uid="{00000000-0005-0000-0000-00003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M21"/>
  <sheetViews>
    <sheetView view="pageBreakPreview" zoomScaleNormal="100" zoomScaleSheetLayoutView="100" workbookViewId="0">
      <selection activeCell="A3" sqref="A3:A11"/>
    </sheetView>
  </sheetViews>
  <sheetFormatPr defaultColWidth="14.44140625" defaultRowHeight="13.8" x14ac:dyDescent="0.25"/>
  <cols>
    <col min="1" max="1" width="14.44140625" style="49"/>
    <col min="2" max="13" width="14.44140625" style="52"/>
    <col min="14" max="16384" width="14.44140625" style="49"/>
  </cols>
  <sheetData>
    <row r="1" spans="1:13" x14ac:dyDescent="0.25">
      <c r="A1" s="50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61" t="s">
        <v>0</v>
      </c>
    </row>
    <row r="2" spans="1:13" ht="42.75" customHeight="1" x14ac:dyDescent="0.25">
      <c r="B2" s="179" t="s">
        <v>282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13" ht="34.5" customHeight="1" x14ac:dyDescent="0.25">
      <c r="A3" s="176" t="s">
        <v>61</v>
      </c>
      <c r="B3" s="92" t="s">
        <v>156</v>
      </c>
      <c r="C3" s="92" t="s">
        <v>157</v>
      </c>
      <c r="D3" s="92" t="s">
        <v>2</v>
      </c>
      <c r="E3" s="92" t="s">
        <v>3</v>
      </c>
      <c r="F3" s="92" t="s">
        <v>4</v>
      </c>
      <c r="G3" s="92" t="s">
        <v>5</v>
      </c>
      <c r="H3" s="92" t="s">
        <v>6</v>
      </c>
      <c r="I3" s="92" t="s">
        <v>7</v>
      </c>
      <c r="J3" s="92" t="s">
        <v>8</v>
      </c>
      <c r="K3" s="92" t="s">
        <v>9</v>
      </c>
      <c r="L3" s="92" t="s">
        <v>10</v>
      </c>
      <c r="M3" s="92" t="s">
        <v>11</v>
      </c>
    </row>
    <row r="4" spans="1:13" ht="49.5" customHeight="1" x14ac:dyDescent="0.25">
      <c r="A4" s="177"/>
      <c r="B4" s="92" t="s">
        <v>158</v>
      </c>
      <c r="C4" s="92">
        <v>10</v>
      </c>
      <c r="D4" s="92" t="s">
        <v>39</v>
      </c>
      <c r="E4" s="92" t="s">
        <v>135</v>
      </c>
      <c r="F4" s="92"/>
      <c r="G4" s="92" t="s">
        <v>39</v>
      </c>
      <c r="H4" s="92"/>
      <c r="I4" s="92" t="s">
        <v>39</v>
      </c>
      <c r="J4" s="92" t="s">
        <v>135</v>
      </c>
      <c r="K4" s="92"/>
      <c r="L4" s="92" t="s">
        <v>39</v>
      </c>
      <c r="M4" s="92"/>
    </row>
    <row r="5" spans="1:13" ht="49.5" customHeight="1" x14ac:dyDescent="0.25">
      <c r="A5" s="177"/>
      <c r="B5" s="92" t="s">
        <v>159</v>
      </c>
      <c r="C5" s="92">
        <v>40</v>
      </c>
      <c r="D5" s="92"/>
      <c r="E5" s="92" t="s">
        <v>155</v>
      </c>
      <c r="F5" s="92"/>
      <c r="G5" s="92"/>
      <c r="H5" s="92"/>
      <c r="I5" s="92"/>
      <c r="J5" s="92" t="s">
        <v>155</v>
      </c>
      <c r="K5" s="92"/>
      <c r="L5" s="92"/>
      <c r="M5" s="92"/>
    </row>
    <row r="6" spans="1:13" ht="99" customHeight="1" x14ac:dyDescent="0.25">
      <c r="A6" s="177"/>
      <c r="B6" s="92" t="s">
        <v>160</v>
      </c>
      <c r="C6" s="92" t="s">
        <v>161</v>
      </c>
      <c r="D6" s="92" t="s">
        <v>283</v>
      </c>
      <c r="E6" s="92" t="s">
        <v>284</v>
      </c>
      <c r="F6" s="92" t="s">
        <v>285</v>
      </c>
      <c r="G6" s="92" t="s">
        <v>162</v>
      </c>
      <c r="H6" s="92" t="s">
        <v>286</v>
      </c>
      <c r="I6" s="92" t="s">
        <v>287</v>
      </c>
      <c r="J6" s="92" t="s">
        <v>284</v>
      </c>
      <c r="K6" s="92" t="s">
        <v>285</v>
      </c>
      <c r="L6" s="92" t="s">
        <v>162</v>
      </c>
      <c r="M6" s="92" t="s">
        <v>286</v>
      </c>
    </row>
    <row r="7" spans="1:13" ht="55.2" x14ac:dyDescent="0.25">
      <c r="A7" s="177"/>
      <c r="B7" s="92" t="s">
        <v>163</v>
      </c>
      <c r="C7" s="92">
        <v>150</v>
      </c>
      <c r="D7" s="92" t="s">
        <v>165</v>
      </c>
      <c r="E7" s="92"/>
      <c r="F7" s="92" t="s">
        <v>288</v>
      </c>
      <c r="G7" s="92"/>
      <c r="H7" s="92" t="s">
        <v>165</v>
      </c>
      <c r="I7" s="92" t="s">
        <v>164</v>
      </c>
      <c r="J7" s="92"/>
      <c r="K7" s="92" t="s">
        <v>288</v>
      </c>
      <c r="L7" s="92"/>
      <c r="M7" s="92" t="s">
        <v>164</v>
      </c>
    </row>
    <row r="8" spans="1:13" ht="66" customHeight="1" x14ac:dyDescent="0.25">
      <c r="A8" s="177"/>
      <c r="B8" s="92" t="s">
        <v>166</v>
      </c>
      <c r="C8" s="92">
        <v>180</v>
      </c>
      <c r="D8" s="92" t="s">
        <v>167</v>
      </c>
      <c r="E8" s="92" t="s">
        <v>168</v>
      </c>
      <c r="F8" s="92" t="s">
        <v>167</v>
      </c>
      <c r="G8" s="92" t="s">
        <v>167</v>
      </c>
      <c r="H8" s="92" t="s">
        <v>168</v>
      </c>
      <c r="I8" s="92" t="s">
        <v>167</v>
      </c>
      <c r="J8" s="92" t="s">
        <v>168</v>
      </c>
      <c r="K8" s="92" t="s">
        <v>167</v>
      </c>
      <c r="L8" s="92" t="s">
        <v>167</v>
      </c>
      <c r="M8" s="92" t="s">
        <v>168</v>
      </c>
    </row>
    <row r="9" spans="1:13" x14ac:dyDescent="0.25">
      <c r="A9" s="177"/>
      <c r="B9" s="92" t="s">
        <v>169</v>
      </c>
      <c r="C9" s="92">
        <v>30</v>
      </c>
      <c r="D9" s="92" t="s">
        <v>87</v>
      </c>
      <c r="E9" s="92" t="s">
        <v>87</v>
      </c>
      <c r="F9" s="92" t="s">
        <v>87</v>
      </c>
      <c r="G9" s="92" t="s">
        <v>87</v>
      </c>
      <c r="H9" s="92" t="s">
        <v>87</v>
      </c>
      <c r="I9" s="92" t="s">
        <v>87</v>
      </c>
      <c r="J9" s="92" t="s">
        <v>87</v>
      </c>
      <c r="K9" s="92" t="s">
        <v>87</v>
      </c>
      <c r="L9" s="92" t="s">
        <v>87</v>
      </c>
      <c r="M9" s="92" t="s">
        <v>87</v>
      </c>
    </row>
    <row r="10" spans="1:13" ht="27.6" x14ac:dyDescent="0.25">
      <c r="A10" s="177"/>
      <c r="B10" s="155" t="s">
        <v>175</v>
      </c>
      <c r="C10" s="155">
        <v>90</v>
      </c>
      <c r="D10" s="155"/>
      <c r="E10" s="155"/>
      <c r="F10" s="155" t="s">
        <v>175</v>
      </c>
      <c r="G10" s="155"/>
      <c r="H10" s="155"/>
      <c r="I10" s="155"/>
      <c r="J10" s="155"/>
      <c r="K10" s="155" t="s">
        <v>175</v>
      </c>
      <c r="L10" s="155"/>
      <c r="M10" s="155"/>
    </row>
    <row r="11" spans="1:13" x14ac:dyDescent="0.25">
      <c r="A11" s="177"/>
      <c r="B11" s="92" t="s">
        <v>170</v>
      </c>
      <c r="C11" s="92">
        <v>100</v>
      </c>
      <c r="D11" s="92" t="s">
        <v>170</v>
      </c>
      <c r="E11" s="92" t="s">
        <v>170</v>
      </c>
      <c r="F11" s="92"/>
      <c r="G11" s="92" t="s">
        <v>170</v>
      </c>
      <c r="H11" s="92" t="s">
        <v>170</v>
      </c>
      <c r="I11" s="92" t="s">
        <v>170</v>
      </c>
      <c r="J11" s="92" t="s">
        <v>170</v>
      </c>
      <c r="K11" s="92"/>
      <c r="L11" s="92" t="s">
        <v>170</v>
      </c>
      <c r="M11" s="92" t="s">
        <v>170</v>
      </c>
    </row>
    <row r="12" spans="1:13" ht="132" customHeight="1" x14ac:dyDescent="0.25">
      <c r="A12" s="177" t="s">
        <v>12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</row>
    <row r="13" spans="1:13" ht="115.5" customHeight="1" x14ac:dyDescent="0.25">
      <c r="A13" s="177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</row>
    <row r="14" spans="1:13" ht="66" customHeight="1" x14ac:dyDescent="0.25">
      <c r="A14" s="177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</row>
    <row r="15" spans="1:13" ht="66" customHeight="1" x14ac:dyDescent="0.25">
      <c r="A15" s="177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</row>
    <row r="16" spans="1:13" ht="66" customHeight="1" x14ac:dyDescent="0.25">
      <c r="A16" s="177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</row>
    <row r="17" spans="1:13" x14ac:dyDescent="0.25">
      <c r="A17" s="177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</row>
    <row r="18" spans="1:13" ht="33" customHeight="1" x14ac:dyDescent="0.25">
      <c r="A18" s="177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</row>
    <row r="19" spans="1:13" x14ac:dyDescent="0.25">
      <c r="A19" s="178" t="s">
        <v>63</v>
      </c>
      <c r="B19" s="93"/>
      <c r="C19" s="93"/>
      <c r="D19" s="94"/>
      <c r="E19" s="94"/>
      <c r="F19" s="94"/>
      <c r="G19" s="94"/>
      <c r="H19" s="94"/>
      <c r="I19" s="94"/>
      <c r="J19" s="94"/>
      <c r="K19" s="94"/>
      <c r="L19" s="94"/>
      <c r="M19" s="94"/>
    </row>
    <row r="20" spans="1:13" x14ac:dyDescent="0.25">
      <c r="A20" s="178"/>
      <c r="B20" s="93"/>
      <c r="C20" s="93"/>
      <c r="D20" s="94"/>
      <c r="E20" s="94"/>
      <c r="F20" s="94"/>
      <c r="G20" s="94"/>
      <c r="H20" s="94"/>
      <c r="I20" s="94"/>
      <c r="J20" s="94"/>
      <c r="K20" s="94"/>
      <c r="L20" s="94"/>
      <c r="M20" s="94"/>
    </row>
    <row r="21" spans="1:13" x14ac:dyDescent="0.25">
      <c r="A21" s="178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</row>
  </sheetData>
  <mergeCells count="4">
    <mergeCell ref="A3:A11"/>
    <mergeCell ref="A12:A18"/>
    <mergeCell ref="A19:A21"/>
    <mergeCell ref="B2:M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rowBreaks count="1" manualBreakCount="1">
    <brk id="11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79998168889431442"/>
  </sheetPr>
  <dimension ref="A1:AA50"/>
  <sheetViews>
    <sheetView topLeftCell="A37" zoomScaleNormal="100" workbookViewId="0">
      <selection activeCell="A46" sqref="A46:XFD46"/>
    </sheetView>
  </sheetViews>
  <sheetFormatPr defaultColWidth="9.109375" defaultRowHeight="13.8" x14ac:dyDescent="0.25"/>
  <cols>
    <col min="1" max="1" width="26.6640625" style="4" customWidth="1"/>
    <col min="2" max="2" width="14.44140625" style="4" customWidth="1"/>
    <col min="3" max="3" width="13.44140625" style="4" customWidth="1"/>
    <col min="4" max="4" width="16.33203125" style="4" customWidth="1"/>
    <col min="5" max="6" width="14.5546875" style="4" customWidth="1"/>
    <col min="7" max="7" width="4.44140625" style="4" customWidth="1"/>
    <col min="8" max="8" width="27.109375" style="4" customWidth="1"/>
    <col min="9" max="9" width="15.5546875" style="4" customWidth="1"/>
    <col min="10" max="10" width="14.33203125" style="4" customWidth="1"/>
    <col min="11" max="11" width="18.109375" style="4" customWidth="1"/>
    <col min="12" max="13" width="15.33203125" style="4" customWidth="1"/>
    <col min="14" max="14" width="4.6640625" style="4" customWidth="1"/>
    <col min="15" max="15" width="28.33203125" style="4" customWidth="1"/>
    <col min="16" max="16" width="15.109375" style="4" customWidth="1"/>
    <col min="17" max="17" width="15.33203125" style="4" customWidth="1"/>
    <col min="18" max="18" width="16.44140625" style="4" customWidth="1"/>
    <col min="19" max="20" width="14.44140625" style="4" customWidth="1"/>
    <col min="21" max="21" width="4.5546875" style="4" customWidth="1"/>
    <col min="22" max="22" width="24.44140625" style="4" customWidth="1"/>
    <col min="23" max="23" width="14.6640625" style="4" customWidth="1"/>
    <col min="24" max="24" width="12.33203125" style="4" customWidth="1"/>
    <col min="25" max="25" width="17.6640625" style="4" customWidth="1"/>
    <col min="26" max="27" width="14.109375" style="4" customWidth="1"/>
    <col min="28" max="29" width="10" style="4" customWidth="1"/>
    <col min="30" max="30" width="15.33203125" style="4" customWidth="1"/>
    <col min="31" max="16384" width="9.109375" style="4"/>
  </cols>
  <sheetData>
    <row r="1" spans="1:27" x14ac:dyDescent="0.25">
      <c r="M1" s="13" t="s">
        <v>515</v>
      </c>
      <c r="T1" s="51"/>
      <c r="AA1" s="13" t="s">
        <v>515</v>
      </c>
    </row>
    <row r="2" spans="1:27" ht="57" customHeight="1" x14ac:dyDescent="0.25">
      <c r="A2" s="247" t="s">
        <v>308</v>
      </c>
      <c r="B2" s="245"/>
      <c r="C2" s="245"/>
      <c r="D2" s="245"/>
      <c r="E2" s="245"/>
      <c r="F2" s="246"/>
      <c r="H2" s="247" t="s">
        <v>308</v>
      </c>
      <c r="I2" s="245"/>
      <c r="J2" s="245"/>
      <c r="K2" s="245"/>
      <c r="L2" s="245"/>
      <c r="M2" s="246"/>
      <c r="N2" s="8"/>
      <c r="O2" s="247" t="s">
        <v>308</v>
      </c>
      <c r="P2" s="245"/>
      <c r="Q2" s="245"/>
      <c r="R2" s="245"/>
      <c r="S2" s="245"/>
      <c r="T2" s="246"/>
      <c r="V2" s="244" t="s">
        <v>308</v>
      </c>
      <c r="W2" s="245"/>
      <c r="X2" s="245"/>
      <c r="Y2" s="245"/>
      <c r="Z2" s="245"/>
      <c r="AA2" s="246"/>
    </row>
    <row r="3" spans="1:27" s="6" customFormat="1" x14ac:dyDescent="0.25">
      <c r="A3" s="248" t="s">
        <v>96</v>
      </c>
      <c r="B3" s="242"/>
      <c r="C3" s="242"/>
      <c r="D3" s="242"/>
      <c r="E3" s="242"/>
      <c r="F3" s="243"/>
      <c r="H3" s="248" t="s">
        <v>97</v>
      </c>
      <c r="I3" s="242"/>
      <c r="J3" s="242"/>
      <c r="K3" s="242"/>
      <c r="L3" s="242"/>
      <c r="M3" s="243"/>
      <c r="N3" s="18"/>
      <c r="O3" s="248" t="s">
        <v>98</v>
      </c>
      <c r="P3" s="242"/>
      <c r="Q3" s="242"/>
      <c r="R3" s="242"/>
      <c r="S3" s="242"/>
      <c r="T3" s="243"/>
      <c r="V3" s="241" t="s">
        <v>99</v>
      </c>
      <c r="W3" s="242"/>
      <c r="X3" s="242"/>
      <c r="Y3" s="242"/>
      <c r="Z3" s="242"/>
      <c r="AA3" s="243"/>
    </row>
    <row r="4" spans="1:27" ht="127.5" customHeight="1" x14ac:dyDescent="0.25">
      <c r="A4" s="14" t="s">
        <v>100</v>
      </c>
      <c r="B4" s="247" t="s">
        <v>101</v>
      </c>
      <c r="C4" s="14" t="s">
        <v>102</v>
      </c>
      <c r="D4" s="14" t="s">
        <v>103</v>
      </c>
      <c r="E4" s="14" t="s">
        <v>104</v>
      </c>
      <c r="F4" s="14" t="s">
        <v>105</v>
      </c>
      <c r="H4" s="14" t="s">
        <v>100</v>
      </c>
      <c r="I4" s="247" t="s">
        <v>101</v>
      </c>
      <c r="J4" s="14" t="s">
        <v>106</v>
      </c>
      <c r="K4" s="14" t="s">
        <v>103</v>
      </c>
      <c r="L4" s="14" t="s">
        <v>104</v>
      </c>
      <c r="M4" s="14" t="s">
        <v>105</v>
      </c>
      <c r="N4" s="8"/>
      <c r="O4" s="14" t="s">
        <v>100</v>
      </c>
      <c r="P4" s="247" t="s">
        <v>101</v>
      </c>
      <c r="Q4" s="14" t="s">
        <v>107</v>
      </c>
      <c r="R4" s="14" t="s">
        <v>103</v>
      </c>
      <c r="S4" s="14" t="s">
        <v>104</v>
      </c>
      <c r="T4" s="14" t="s">
        <v>105</v>
      </c>
      <c r="V4" s="14" t="s">
        <v>100</v>
      </c>
      <c r="W4" s="239" t="s">
        <v>101</v>
      </c>
      <c r="X4" s="14" t="s">
        <v>108</v>
      </c>
      <c r="Y4" s="14" t="s">
        <v>103</v>
      </c>
      <c r="Z4" s="14" t="s">
        <v>104</v>
      </c>
      <c r="AA4" s="14" t="s">
        <v>105</v>
      </c>
    </row>
    <row r="5" spans="1:27" ht="89.25" customHeight="1" x14ac:dyDescent="0.25">
      <c r="A5" s="19" t="s">
        <v>109</v>
      </c>
      <c r="B5" s="240"/>
      <c r="C5" s="17">
        <v>226.71445221768965</v>
      </c>
      <c r="D5" s="17">
        <v>327.04268262633087</v>
      </c>
      <c r="E5" s="17">
        <v>-100.32823040864122</v>
      </c>
      <c r="F5" s="17">
        <v>69.322588231312537</v>
      </c>
      <c r="H5" s="19" t="s">
        <v>109</v>
      </c>
      <c r="I5" s="240"/>
      <c r="J5" s="20">
        <v>86.424078185168781</v>
      </c>
      <c r="K5" s="17">
        <v>327.04268262633087</v>
      </c>
      <c r="L5" s="17">
        <v>-240.61860444116209</v>
      </c>
      <c r="M5" s="17">
        <v>26.425932386297827</v>
      </c>
      <c r="N5" s="21"/>
      <c r="O5" s="19" t="s">
        <v>109</v>
      </c>
      <c r="P5" s="240"/>
      <c r="Q5" s="17">
        <v>98.883360514496829</v>
      </c>
      <c r="R5" s="17">
        <v>327.04268262633087</v>
      </c>
      <c r="S5" s="17">
        <v>-228.15932211183406</v>
      </c>
      <c r="T5" s="17">
        <v>30.235613198989682</v>
      </c>
      <c r="V5" s="19" t="s">
        <v>109</v>
      </c>
      <c r="W5" s="240"/>
      <c r="X5" s="17">
        <v>41.40701351802403</v>
      </c>
      <c r="Y5" s="17">
        <v>327.04268262633087</v>
      </c>
      <c r="Z5" s="17">
        <v>-285.63566910830684</v>
      </c>
      <c r="AA5" s="17">
        <v>12.661042646025027</v>
      </c>
    </row>
    <row r="6" spans="1:27" ht="27.6" x14ac:dyDescent="0.25">
      <c r="A6" s="12" t="s">
        <v>110</v>
      </c>
      <c r="B6" s="11">
        <v>6.4</v>
      </c>
      <c r="C6" s="5">
        <v>167</v>
      </c>
      <c r="D6" s="5">
        <v>450</v>
      </c>
      <c r="E6" s="5">
        <v>-283</v>
      </c>
      <c r="F6" s="11">
        <v>37.111111111111114</v>
      </c>
      <c r="H6" s="12" t="s">
        <v>110</v>
      </c>
      <c r="I6" s="11">
        <v>6.4</v>
      </c>
      <c r="J6" s="22">
        <v>76.5</v>
      </c>
      <c r="K6" s="5">
        <v>450</v>
      </c>
      <c r="L6" s="5">
        <v>-373.5</v>
      </c>
      <c r="M6" s="11">
        <v>17</v>
      </c>
      <c r="N6" s="23"/>
      <c r="O6" s="12" t="s">
        <v>110</v>
      </c>
      <c r="P6" s="11">
        <v>6.4</v>
      </c>
      <c r="Q6" s="22">
        <v>5.6</v>
      </c>
      <c r="R6" s="5">
        <v>450</v>
      </c>
      <c r="S6" s="5">
        <v>-444.4</v>
      </c>
      <c r="T6" s="11">
        <v>1.2444444444444445</v>
      </c>
      <c r="V6" s="12" t="s">
        <v>110</v>
      </c>
      <c r="W6" s="11">
        <v>6.4</v>
      </c>
      <c r="X6" s="22">
        <v>84.9</v>
      </c>
      <c r="Y6" s="5">
        <v>450</v>
      </c>
      <c r="Z6" s="5">
        <v>-365.1</v>
      </c>
      <c r="AA6" s="11">
        <v>18.866666666666667</v>
      </c>
    </row>
    <row r="7" spans="1:27" x14ac:dyDescent="0.25">
      <c r="A7" s="12" t="s">
        <v>71</v>
      </c>
      <c r="B7" s="11">
        <v>1.07</v>
      </c>
      <c r="C7" s="5">
        <v>45.2</v>
      </c>
      <c r="D7" s="5">
        <v>50</v>
      </c>
      <c r="E7" s="5">
        <v>-4.7999999999999972</v>
      </c>
      <c r="F7" s="11">
        <v>90.4</v>
      </c>
      <c r="H7" s="12" t="s">
        <v>71</v>
      </c>
      <c r="I7" s="11">
        <v>1.07</v>
      </c>
      <c r="J7" s="22">
        <v>18.100000000000001</v>
      </c>
      <c r="K7" s="5">
        <v>50</v>
      </c>
      <c r="L7" s="5">
        <v>-31.9</v>
      </c>
      <c r="M7" s="11">
        <v>36.200000000000003</v>
      </c>
      <c r="N7" s="23"/>
      <c r="O7" s="12" t="s">
        <v>71</v>
      </c>
      <c r="P7" s="11">
        <v>1.07</v>
      </c>
      <c r="Q7" s="22">
        <v>0</v>
      </c>
      <c r="R7" s="5">
        <v>50</v>
      </c>
      <c r="S7" s="5">
        <v>-50</v>
      </c>
      <c r="T7" s="11">
        <v>0</v>
      </c>
      <c r="V7" s="12" t="s">
        <v>71</v>
      </c>
      <c r="W7" s="11">
        <v>1.07</v>
      </c>
      <c r="X7" s="22">
        <v>27.1</v>
      </c>
      <c r="Y7" s="5">
        <v>50</v>
      </c>
      <c r="Z7" s="5">
        <v>-22.9</v>
      </c>
      <c r="AA7" s="11">
        <v>54.2</v>
      </c>
    </row>
    <row r="8" spans="1:27" x14ac:dyDescent="0.25">
      <c r="A8" s="12" t="s">
        <v>74</v>
      </c>
      <c r="B8" s="11">
        <v>7</v>
      </c>
      <c r="C8" s="5">
        <v>17.299999999999997</v>
      </c>
      <c r="D8" s="5">
        <v>10</v>
      </c>
      <c r="E8" s="5">
        <v>7.2999999999999972</v>
      </c>
      <c r="F8" s="11">
        <v>172.99999999999997</v>
      </c>
      <c r="H8" s="12" t="s">
        <v>74</v>
      </c>
      <c r="I8" s="11">
        <v>7</v>
      </c>
      <c r="J8" s="22">
        <v>1.9</v>
      </c>
      <c r="K8" s="5">
        <v>10</v>
      </c>
      <c r="L8" s="5">
        <v>-8.1</v>
      </c>
      <c r="M8" s="11">
        <v>19</v>
      </c>
      <c r="N8" s="23"/>
      <c r="O8" s="12" t="s">
        <v>74</v>
      </c>
      <c r="P8" s="11">
        <v>7</v>
      </c>
      <c r="Q8" s="22">
        <v>15.2</v>
      </c>
      <c r="R8" s="5">
        <v>10</v>
      </c>
      <c r="S8" s="5">
        <v>5.1999999999999993</v>
      </c>
      <c r="T8" s="11">
        <v>152</v>
      </c>
      <c r="V8" s="12" t="s">
        <v>74</v>
      </c>
      <c r="W8" s="11">
        <v>7</v>
      </c>
      <c r="X8" s="22">
        <v>0.2</v>
      </c>
      <c r="Y8" s="5">
        <v>10</v>
      </c>
      <c r="Z8" s="5">
        <v>-9.8000000000000007</v>
      </c>
      <c r="AA8" s="11">
        <v>2</v>
      </c>
    </row>
    <row r="9" spans="1:27" x14ac:dyDescent="0.25">
      <c r="A9" s="12" t="s">
        <v>111</v>
      </c>
      <c r="B9" s="11">
        <v>0.66</v>
      </c>
      <c r="C9" s="5">
        <v>4.8</v>
      </c>
      <c r="D9" s="5">
        <v>10</v>
      </c>
      <c r="E9" s="5">
        <v>-5.2</v>
      </c>
      <c r="F9" s="11">
        <v>48</v>
      </c>
      <c r="H9" s="12" t="s">
        <v>111</v>
      </c>
      <c r="I9" s="11">
        <v>0.66</v>
      </c>
      <c r="J9" s="22">
        <v>2.8</v>
      </c>
      <c r="K9" s="5">
        <v>10</v>
      </c>
      <c r="L9" s="5">
        <v>-7.2</v>
      </c>
      <c r="M9" s="11">
        <v>28</v>
      </c>
      <c r="N9" s="23"/>
      <c r="O9" s="12" t="s">
        <v>111</v>
      </c>
      <c r="P9" s="11">
        <v>0.66</v>
      </c>
      <c r="Q9" s="22">
        <v>2</v>
      </c>
      <c r="R9" s="5">
        <v>10</v>
      </c>
      <c r="S9" s="5">
        <v>-8</v>
      </c>
      <c r="T9" s="11">
        <v>20</v>
      </c>
      <c r="V9" s="12" t="s">
        <v>111</v>
      </c>
      <c r="W9" s="11">
        <v>0.66</v>
      </c>
      <c r="X9" s="22">
        <v>0</v>
      </c>
      <c r="Y9" s="5">
        <v>10</v>
      </c>
      <c r="Z9" s="5">
        <v>-10</v>
      </c>
      <c r="AA9" s="11">
        <v>0</v>
      </c>
    </row>
    <row r="10" spans="1:27" x14ac:dyDescent="0.25">
      <c r="A10" s="12" t="s">
        <v>64</v>
      </c>
      <c r="B10" s="11">
        <v>1</v>
      </c>
      <c r="C10" s="5">
        <v>42.900000000000006</v>
      </c>
      <c r="D10" s="5">
        <v>70</v>
      </c>
      <c r="E10" s="5">
        <v>-27.099999999999994</v>
      </c>
      <c r="F10" s="11">
        <v>61.285714285714299</v>
      </c>
      <c r="H10" s="12" t="s">
        <v>64</v>
      </c>
      <c r="I10" s="11">
        <v>1</v>
      </c>
      <c r="J10" s="22">
        <v>15.5</v>
      </c>
      <c r="K10" s="5">
        <v>70</v>
      </c>
      <c r="L10" s="5">
        <v>-54.5</v>
      </c>
      <c r="M10" s="11">
        <v>22.142857142857142</v>
      </c>
      <c r="N10" s="23"/>
      <c r="O10" s="12" t="s">
        <v>64</v>
      </c>
      <c r="P10" s="11">
        <v>1</v>
      </c>
      <c r="Q10" s="22">
        <v>27.400000000000002</v>
      </c>
      <c r="R10" s="5">
        <v>70</v>
      </c>
      <c r="S10" s="5">
        <v>-42.599999999999994</v>
      </c>
      <c r="T10" s="11">
        <v>39.142857142857146</v>
      </c>
      <c r="V10" s="12" t="s">
        <v>64</v>
      </c>
      <c r="W10" s="11">
        <v>1</v>
      </c>
      <c r="X10" s="22">
        <v>0</v>
      </c>
      <c r="Y10" s="5">
        <v>70</v>
      </c>
      <c r="Z10" s="5">
        <v>-70</v>
      </c>
      <c r="AA10" s="11">
        <v>0</v>
      </c>
    </row>
    <row r="11" spans="1:27" x14ac:dyDescent="0.25">
      <c r="A11" s="12" t="s">
        <v>92</v>
      </c>
      <c r="B11" s="11">
        <v>1.1599999999999999</v>
      </c>
      <c r="C11" s="5">
        <v>18.8</v>
      </c>
      <c r="D11" s="5">
        <v>30</v>
      </c>
      <c r="E11" s="5">
        <v>-11.2</v>
      </c>
      <c r="F11" s="11">
        <v>62.666666666666664</v>
      </c>
      <c r="H11" s="12" t="s">
        <v>92</v>
      </c>
      <c r="I11" s="11">
        <v>1.1599999999999999</v>
      </c>
      <c r="J11" s="22">
        <v>8.8000000000000007</v>
      </c>
      <c r="K11" s="5">
        <v>30</v>
      </c>
      <c r="L11" s="5">
        <v>-21.2</v>
      </c>
      <c r="M11" s="11">
        <v>29.333333333333336</v>
      </c>
      <c r="N11" s="23"/>
      <c r="O11" s="12" t="s">
        <v>92</v>
      </c>
      <c r="P11" s="11">
        <v>1.1599999999999999</v>
      </c>
      <c r="Q11" s="22">
        <v>10</v>
      </c>
      <c r="R11" s="5">
        <v>30</v>
      </c>
      <c r="S11" s="5">
        <v>-20</v>
      </c>
      <c r="T11" s="11">
        <v>33.333333333333336</v>
      </c>
      <c r="V11" s="12" t="s">
        <v>92</v>
      </c>
      <c r="W11" s="11">
        <v>1.1599999999999999</v>
      </c>
      <c r="X11" s="22">
        <v>0</v>
      </c>
      <c r="Y11" s="5">
        <v>30</v>
      </c>
      <c r="Z11" s="5">
        <v>-30</v>
      </c>
      <c r="AA11" s="11">
        <v>0</v>
      </c>
    </row>
    <row r="12" spans="1:27" x14ac:dyDescent="0.25">
      <c r="A12" s="12" t="s">
        <v>68</v>
      </c>
      <c r="B12" s="11">
        <v>0.8</v>
      </c>
      <c r="C12" s="5">
        <v>0</v>
      </c>
      <c r="D12" s="5">
        <v>0</v>
      </c>
      <c r="E12" s="5">
        <v>0</v>
      </c>
      <c r="F12" s="11"/>
      <c r="H12" s="12" t="s">
        <v>68</v>
      </c>
      <c r="I12" s="11">
        <v>0.8</v>
      </c>
      <c r="J12" s="22">
        <v>0</v>
      </c>
      <c r="K12" s="5">
        <v>0</v>
      </c>
      <c r="L12" s="5">
        <v>0</v>
      </c>
      <c r="M12" s="11"/>
      <c r="N12" s="23"/>
      <c r="O12" s="12" t="s">
        <v>68</v>
      </c>
      <c r="P12" s="11">
        <v>0.8</v>
      </c>
      <c r="Q12" s="22">
        <v>0</v>
      </c>
      <c r="R12" s="5">
        <v>0</v>
      </c>
      <c r="S12" s="5">
        <v>0</v>
      </c>
      <c r="T12" s="11"/>
      <c r="V12" s="12" t="s">
        <v>68</v>
      </c>
      <c r="W12" s="11">
        <v>0.8</v>
      </c>
      <c r="X12" s="22">
        <v>0</v>
      </c>
      <c r="Y12" s="5">
        <v>0</v>
      </c>
      <c r="Z12" s="5">
        <v>0</v>
      </c>
      <c r="AA12" s="11"/>
    </row>
    <row r="13" spans="1:27" x14ac:dyDescent="0.25">
      <c r="A13" s="12" t="s">
        <v>112</v>
      </c>
      <c r="B13" s="11">
        <v>1.27</v>
      </c>
      <c r="C13" s="5">
        <v>77.77600000000001</v>
      </c>
      <c r="D13" s="5">
        <v>35</v>
      </c>
      <c r="E13" s="5">
        <v>42.77600000000001</v>
      </c>
      <c r="F13" s="11">
        <v>222.2171428571429</v>
      </c>
      <c r="H13" s="12" t="s">
        <v>112</v>
      </c>
      <c r="I13" s="11">
        <v>1.27</v>
      </c>
      <c r="J13" s="22">
        <v>22.44</v>
      </c>
      <c r="K13" s="5">
        <v>35</v>
      </c>
      <c r="L13" s="5">
        <v>-12.559999999999999</v>
      </c>
      <c r="M13" s="11">
        <v>64.114285714285714</v>
      </c>
      <c r="N13" s="23"/>
      <c r="O13" s="12" t="s">
        <v>112</v>
      </c>
      <c r="P13" s="11">
        <v>1.27</v>
      </c>
      <c r="Q13" s="22">
        <v>55.336000000000006</v>
      </c>
      <c r="R13" s="5">
        <v>35</v>
      </c>
      <c r="S13" s="5">
        <v>20.336000000000006</v>
      </c>
      <c r="T13" s="11">
        <v>158.10285714285715</v>
      </c>
      <c r="V13" s="12" t="s">
        <v>112</v>
      </c>
      <c r="W13" s="11">
        <v>1.27</v>
      </c>
      <c r="X13" s="22">
        <v>0</v>
      </c>
      <c r="Y13" s="5">
        <v>35</v>
      </c>
      <c r="Z13" s="5">
        <v>-35</v>
      </c>
      <c r="AA13" s="11">
        <v>0</v>
      </c>
    </row>
    <row r="14" spans="1:27" ht="66" customHeight="1" x14ac:dyDescent="0.25">
      <c r="A14" s="12" t="s">
        <v>113</v>
      </c>
      <c r="B14" s="11">
        <v>1.4</v>
      </c>
      <c r="C14" s="5">
        <v>25.2</v>
      </c>
      <c r="D14" s="5">
        <v>58</v>
      </c>
      <c r="E14" s="5">
        <v>-32.799999999999997</v>
      </c>
      <c r="F14" s="11">
        <v>43.448275862068968</v>
      </c>
      <c r="H14" s="12" t="s">
        <v>113</v>
      </c>
      <c r="I14" s="11">
        <v>1.4</v>
      </c>
      <c r="J14" s="22">
        <v>8.5</v>
      </c>
      <c r="K14" s="5">
        <v>58</v>
      </c>
      <c r="L14" s="5">
        <v>-49.5</v>
      </c>
      <c r="M14" s="11">
        <v>14.655172413793103</v>
      </c>
      <c r="N14" s="23"/>
      <c r="O14" s="12" t="s">
        <v>113</v>
      </c>
      <c r="P14" s="11">
        <v>1.4</v>
      </c>
      <c r="Q14" s="22">
        <v>16.7</v>
      </c>
      <c r="R14" s="5">
        <v>58</v>
      </c>
      <c r="S14" s="5">
        <v>-41.3</v>
      </c>
      <c r="T14" s="11">
        <v>28.793103448275861</v>
      </c>
      <c r="V14" s="12" t="s">
        <v>113</v>
      </c>
      <c r="W14" s="11">
        <v>1.4</v>
      </c>
      <c r="X14" s="22">
        <v>0</v>
      </c>
      <c r="Y14" s="5">
        <v>58</v>
      </c>
      <c r="Z14" s="5">
        <v>-58</v>
      </c>
      <c r="AA14" s="11">
        <v>0</v>
      </c>
    </row>
    <row r="15" spans="1:27" ht="27.6" x14ac:dyDescent="0.25">
      <c r="A15" s="12" t="s">
        <v>114</v>
      </c>
      <c r="B15" s="11">
        <v>1.4</v>
      </c>
      <c r="C15" s="5">
        <v>14.4</v>
      </c>
      <c r="D15" s="5">
        <v>40</v>
      </c>
      <c r="E15" s="5">
        <v>-25.6</v>
      </c>
      <c r="F15" s="11">
        <v>36</v>
      </c>
      <c r="H15" s="12" t="s">
        <v>114</v>
      </c>
      <c r="I15" s="11">
        <v>1.4</v>
      </c>
      <c r="J15" s="22">
        <v>8.6999999999999993</v>
      </c>
      <c r="K15" s="5">
        <v>40</v>
      </c>
      <c r="L15" s="5">
        <v>-31.3</v>
      </c>
      <c r="M15" s="11">
        <v>21.749999999999996</v>
      </c>
      <c r="N15" s="23"/>
      <c r="O15" s="12" t="s">
        <v>114</v>
      </c>
      <c r="P15" s="11">
        <v>1.4</v>
      </c>
      <c r="Q15" s="22">
        <v>1.8</v>
      </c>
      <c r="R15" s="5">
        <v>40</v>
      </c>
      <c r="S15" s="5">
        <v>-38.200000000000003</v>
      </c>
      <c r="T15" s="11">
        <v>4.5</v>
      </c>
      <c r="V15" s="12" t="s">
        <v>114</v>
      </c>
      <c r="W15" s="11">
        <v>1.4</v>
      </c>
      <c r="X15" s="22">
        <v>3.9</v>
      </c>
      <c r="Y15" s="5">
        <v>40</v>
      </c>
      <c r="Z15" s="5">
        <v>-36.1</v>
      </c>
      <c r="AA15" s="11">
        <v>9.75</v>
      </c>
    </row>
    <row r="16" spans="1:27" x14ac:dyDescent="0.25">
      <c r="A16" s="19" t="s">
        <v>115</v>
      </c>
      <c r="B16" s="17"/>
      <c r="C16" s="24">
        <v>223.49259259259259</v>
      </c>
      <c r="D16" s="24">
        <v>290.7037037037037</v>
      </c>
      <c r="E16" s="24">
        <v>-67.211111111111109</v>
      </c>
      <c r="F16" s="17">
        <v>76.879857306663268</v>
      </c>
      <c r="H16" s="19" t="s">
        <v>115</v>
      </c>
      <c r="I16" s="17"/>
      <c r="J16" s="20">
        <v>60.766666666666666</v>
      </c>
      <c r="K16" s="24">
        <v>290.7037037037037</v>
      </c>
      <c r="L16" s="24">
        <v>-229.93703703703704</v>
      </c>
      <c r="M16" s="17">
        <v>20.903299783411903</v>
      </c>
      <c r="N16" s="21"/>
      <c r="O16" s="19" t="s">
        <v>115</v>
      </c>
      <c r="P16" s="17"/>
      <c r="Q16" s="24">
        <v>160.72592592592594</v>
      </c>
      <c r="R16" s="24">
        <v>290.7037037037037</v>
      </c>
      <c r="S16" s="24">
        <v>-129.97777777777776</v>
      </c>
      <c r="T16" s="17">
        <v>55.288571792585046</v>
      </c>
      <c r="V16" s="19" t="s">
        <v>115</v>
      </c>
      <c r="W16" s="17"/>
      <c r="X16" s="24">
        <v>2</v>
      </c>
      <c r="Y16" s="24">
        <v>290.7037037037037</v>
      </c>
      <c r="Z16" s="24">
        <v>-288.7037037037037</v>
      </c>
      <c r="AA16" s="17">
        <v>0.68798573066632696</v>
      </c>
    </row>
    <row r="17" spans="1:27" ht="82.5" customHeight="1" x14ac:dyDescent="0.25">
      <c r="A17" s="12" t="s">
        <v>116</v>
      </c>
      <c r="B17" s="11">
        <v>1</v>
      </c>
      <c r="C17" s="5">
        <v>162.69999999999999</v>
      </c>
      <c r="D17" s="5">
        <v>187</v>
      </c>
      <c r="E17" s="5">
        <v>-24.300000000000011</v>
      </c>
      <c r="F17" s="11">
        <v>87.005347593582883</v>
      </c>
      <c r="H17" s="12" t="s">
        <v>116</v>
      </c>
      <c r="I17" s="11">
        <v>1</v>
      </c>
      <c r="J17" s="22">
        <v>56.1</v>
      </c>
      <c r="K17" s="5">
        <v>187</v>
      </c>
      <c r="L17" s="5">
        <v>-130.9</v>
      </c>
      <c r="M17" s="11">
        <v>30</v>
      </c>
      <c r="N17" s="23"/>
      <c r="O17" s="12" t="s">
        <v>116</v>
      </c>
      <c r="P17" s="11">
        <v>1</v>
      </c>
      <c r="Q17" s="22">
        <v>106.6</v>
      </c>
      <c r="R17" s="5">
        <v>187</v>
      </c>
      <c r="S17" s="5">
        <v>-80.400000000000006</v>
      </c>
      <c r="T17" s="11">
        <v>57.00534759358289</v>
      </c>
      <c r="V17" s="12" t="s">
        <v>116</v>
      </c>
      <c r="W17" s="11">
        <v>1</v>
      </c>
      <c r="X17" s="22">
        <v>0</v>
      </c>
      <c r="Y17" s="5">
        <v>187</v>
      </c>
      <c r="Z17" s="5">
        <v>-187</v>
      </c>
      <c r="AA17" s="11">
        <v>0</v>
      </c>
    </row>
    <row r="18" spans="1:27" x14ac:dyDescent="0.25">
      <c r="A18" s="12" t="s">
        <v>117</v>
      </c>
      <c r="B18" s="11">
        <v>2.7</v>
      </c>
      <c r="C18" s="5">
        <v>164.14000000000001</v>
      </c>
      <c r="D18" s="5">
        <v>280</v>
      </c>
      <c r="E18" s="5">
        <v>-115.85999999999999</v>
      </c>
      <c r="F18" s="11">
        <v>58.621428571428574</v>
      </c>
      <c r="H18" s="12" t="s">
        <v>117</v>
      </c>
      <c r="I18" s="11">
        <v>2.7</v>
      </c>
      <c r="J18" s="22">
        <v>12.599999999999998</v>
      </c>
      <c r="K18" s="5">
        <v>280</v>
      </c>
      <c r="L18" s="5">
        <v>-267.39999999999998</v>
      </c>
      <c r="M18" s="11">
        <v>4.4999999999999991</v>
      </c>
      <c r="N18" s="23"/>
      <c r="O18" s="12" t="s">
        <v>117</v>
      </c>
      <c r="P18" s="11">
        <v>2.7</v>
      </c>
      <c r="Q18" s="22">
        <v>146.14000000000001</v>
      </c>
      <c r="R18" s="5">
        <v>280</v>
      </c>
      <c r="S18" s="5">
        <v>-133.85999999999999</v>
      </c>
      <c r="T18" s="11">
        <v>52.19285714285715</v>
      </c>
      <c r="V18" s="12" t="s">
        <v>117</v>
      </c>
      <c r="W18" s="11">
        <v>2.7</v>
      </c>
      <c r="X18" s="22">
        <v>5.4</v>
      </c>
      <c r="Y18" s="5">
        <v>280</v>
      </c>
      <c r="Z18" s="5">
        <v>-274.60000000000002</v>
      </c>
      <c r="AA18" s="11">
        <v>1.9285714285714286</v>
      </c>
    </row>
    <row r="19" spans="1:27" x14ac:dyDescent="0.25">
      <c r="A19" s="19" t="s">
        <v>118</v>
      </c>
      <c r="B19" s="17"/>
      <c r="C19" s="24">
        <v>281.44444444444446</v>
      </c>
      <c r="D19" s="24">
        <v>507.22222222222223</v>
      </c>
      <c r="E19" s="24">
        <v>-225.77777777777777</v>
      </c>
      <c r="F19" s="17">
        <v>55.487404162102955</v>
      </c>
      <c r="H19" s="19" t="s">
        <v>118</v>
      </c>
      <c r="I19" s="17"/>
      <c r="J19" s="20">
        <v>91.266666666666666</v>
      </c>
      <c r="K19" s="24">
        <v>507.22222222222223</v>
      </c>
      <c r="L19" s="24">
        <v>-415.95555555555558</v>
      </c>
      <c r="M19" s="17">
        <v>17.9934282584885</v>
      </c>
      <c r="N19" s="21"/>
      <c r="O19" s="19" t="s">
        <v>118</v>
      </c>
      <c r="P19" s="17"/>
      <c r="Q19" s="24">
        <v>97.977777777777774</v>
      </c>
      <c r="R19" s="24">
        <v>507.22222222222223</v>
      </c>
      <c r="S19" s="24">
        <v>-409.24444444444447</v>
      </c>
      <c r="T19" s="17">
        <v>19.316538882803943</v>
      </c>
      <c r="V19" s="19" t="s">
        <v>118</v>
      </c>
      <c r="W19" s="17"/>
      <c r="X19" s="24">
        <v>92.2</v>
      </c>
      <c r="Y19" s="24">
        <v>507.22222222222223</v>
      </c>
      <c r="Z19" s="24">
        <v>-415.02222222222224</v>
      </c>
      <c r="AA19" s="17">
        <v>18.177437020810515</v>
      </c>
    </row>
    <row r="20" spans="1:27" x14ac:dyDescent="0.25">
      <c r="A20" s="12" t="s">
        <v>90</v>
      </c>
      <c r="B20" s="11">
        <v>1</v>
      </c>
      <c r="C20" s="5">
        <v>191</v>
      </c>
      <c r="D20" s="5">
        <v>185</v>
      </c>
      <c r="E20" s="5">
        <v>6</v>
      </c>
      <c r="F20" s="11">
        <v>103.24324324324324</v>
      </c>
      <c r="H20" s="12" t="s">
        <v>90</v>
      </c>
      <c r="I20" s="11">
        <v>1</v>
      </c>
      <c r="J20" s="22">
        <v>86.6</v>
      </c>
      <c r="K20" s="5">
        <v>185</v>
      </c>
      <c r="L20" s="5">
        <v>-98.4</v>
      </c>
      <c r="M20" s="11">
        <v>46.810810810810814</v>
      </c>
      <c r="N20" s="23"/>
      <c r="O20" s="12" t="s">
        <v>90</v>
      </c>
      <c r="P20" s="11">
        <v>1</v>
      </c>
      <c r="Q20" s="5">
        <v>12.2</v>
      </c>
      <c r="R20" s="5">
        <v>185</v>
      </c>
      <c r="S20" s="5">
        <v>-172.8</v>
      </c>
      <c r="T20" s="11">
        <v>6.5945945945945947</v>
      </c>
      <c r="V20" s="12" t="s">
        <v>90</v>
      </c>
      <c r="W20" s="11">
        <v>1</v>
      </c>
      <c r="X20" s="22">
        <v>92.2</v>
      </c>
      <c r="Y20" s="5">
        <v>185</v>
      </c>
      <c r="Z20" s="5">
        <v>-92.8</v>
      </c>
      <c r="AA20" s="11">
        <v>49.837837837837839</v>
      </c>
    </row>
    <row r="21" spans="1:27" x14ac:dyDescent="0.25">
      <c r="A21" s="12" t="s">
        <v>119</v>
      </c>
      <c r="B21" s="11">
        <v>0.15</v>
      </c>
      <c r="C21" s="5">
        <v>6.8999999999999995</v>
      </c>
      <c r="D21" s="5">
        <v>15</v>
      </c>
      <c r="E21" s="5">
        <v>-8.1000000000000014</v>
      </c>
      <c r="F21" s="11">
        <v>46</v>
      </c>
      <c r="H21" s="12" t="s">
        <v>119</v>
      </c>
      <c r="I21" s="11">
        <v>0.15</v>
      </c>
      <c r="J21" s="22">
        <v>0.7</v>
      </c>
      <c r="K21" s="5">
        <v>15</v>
      </c>
      <c r="L21" s="5">
        <v>-14.3</v>
      </c>
      <c r="M21" s="11">
        <v>4.666666666666667</v>
      </c>
      <c r="N21" s="23"/>
      <c r="O21" s="12" t="s">
        <v>119</v>
      </c>
      <c r="P21" s="11">
        <v>0.15</v>
      </c>
      <c r="Q21" s="5">
        <v>6.1999999999999993</v>
      </c>
      <c r="R21" s="5">
        <v>15</v>
      </c>
      <c r="S21" s="5">
        <v>-8.8000000000000007</v>
      </c>
      <c r="T21" s="11">
        <v>41.333333333333329</v>
      </c>
      <c r="V21" s="12" t="s">
        <v>119</v>
      </c>
      <c r="W21" s="11">
        <v>0.15</v>
      </c>
      <c r="X21" s="22">
        <v>0</v>
      </c>
      <c r="Y21" s="5">
        <v>15</v>
      </c>
      <c r="Z21" s="5">
        <v>-15</v>
      </c>
      <c r="AA21" s="11">
        <v>0</v>
      </c>
    </row>
    <row r="22" spans="1:27" ht="33" customHeight="1" x14ac:dyDescent="0.25">
      <c r="A22" s="12" t="s">
        <v>120</v>
      </c>
      <c r="B22" s="11">
        <v>0.9</v>
      </c>
      <c r="C22" s="5">
        <v>40</v>
      </c>
      <c r="D22" s="5">
        <v>200</v>
      </c>
      <c r="E22" s="5">
        <v>-160</v>
      </c>
      <c r="F22" s="11">
        <v>20</v>
      </c>
      <c r="H22" s="12" t="s">
        <v>120</v>
      </c>
      <c r="I22" s="11">
        <v>0.9</v>
      </c>
      <c r="J22" s="22">
        <v>0</v>
      </c>
      <c r="K22" s="5">
        <v>200</v>
      </c>
      <c r="L22" s="5">
        <v>-200</v>
      </c>
      <c r="M22" s="11">
        <v>0</v>
      </c>
      <c r="N22" s="23"/>
      <c r="O22" s="12" t="s">
        <v>120</v>
      </c>
      <c r="P22" s="11">
        <v>0.9</v>
      </c>
      <c r="Q22" s="5">
        <v>40</v>
      </c>
      <c r="R22" s="5">
        <v>200</v>
      </c>
      <c r="S22" s="5">
        <v>-160</v>
      </c>
      <c r="T22" s="11">
        <v>20</v>
      </c>
      <c r="V22" s="12" t="s">
        <v>120</v>
      </c>
      <c r="W22" s="11">
        <v>0.9</v>
      </c>
      <c r="X22" s="22">
        <v>0</v>
      </c>
      <c r="Y22" s="5">
        <v>200</v>
      </c>
      <c r="Z22" s="5">
        <v>-200</v>
      </c>
      <c r="AA22" s="11">
        <v>0</v>
      </c>
    </row>
    <row r="23" spans="1:27" ht="27.6" x14ac:dyDescent="0.25">
      <c r="A23" s="12" t="s">
        <v>121</v>
      </c>
      <c r="B23" s="11"/>
      <c r="C23" s="5">
        <v>0</v>
      </c>
      <c r="D23" s="2">
        <v>0</v>
      </c>
      <c r="E23" s="5">
        <v>0</v>
      </c>
      <c r="F23" s="11">
        <v>0</v>
      </c>
      <c r="H23" s="12" t="s">
        <v>121</v>
      </c>
      <c r="I23" s="11"/>
      <c r="J23" s="22"/>
      <c r="K23" s="5">
        <v>0</v>
      </c>
      <c r="L23" s="5">
        <v>0</v>
      </c>
      <c r="M23" s="11">
        <v>0</v>
      </c>
      <c r="N23" s="23"/>
      <c r="O23" s="12" t="s">
        <v>121</v>
      </c>
      <c r="P23" s="11"/>
      <c r="Q23" s="5">
        <v>0</v>
      </c>
      <c r="R23" s="5">
        <v>0</v>
      </c>
      <c r="S23" s="5">
        <v>0</v>
      </c>
      <c r="T23" s="11">
        <v>0</v>
      </c>
      <c r="V23" s="12" t="s">
        <v>121</v>
      </c>
      <c r="W23" s="11"/>
      <c r="X23" s="22">
        <v>0</v>
      </c>
      <c r="Y23" s="5">
        <v>0</v>
      </c>
      <c r="Z23" s="5">
        <v>0</v>
      </c>
      <c r="AA23" s="11"/>
    </row>
    <row r="24" spans="1:27" ht="27.6" x14ac:dyDescent="0.25">
      <c r="A24" s="19" t="s">
        <v>122</v>
      </c>
      <c r="B24" s="17"/>
      <c r="C24" s="24">
        <v>219.0809523809524</v>
      </c>
      <c r="D24" s="24">
        <v>310.47619047619054</v>
      </c>
      <c r="E24" s="24">
        <v>-91.395238095238142</v>
      </c>
      <c r="F24" s="17">
        <v>70.562883435582819</v>
      </c>
      <c r="H24" s="19" t="s">
        <v>122</v>
      </c>
      <c r="I24" s="17"/>
      <c r="J24" s="20">
        <v>69.261904761904759</v>
      </c>
      <c r="K24" s="24">
        <v>310.47619047619054</v>
      </c>
      <c r="L24" s="24">
        <v>-241.21428571428578</v>
      </c>
      <c r="M24" s="17">
        <v>22.308282208588952</v>
      </c>
      <c r="N24" s="21"/>
      <c r="O24" s="19" t="s">
        <v>122</v>
      </c>
      <c r="P24" s="17"/>
      <c r="Q24" s="24">
        <v>111.62857142857145</v>
      </c>
      <c r="R24" s="24">
        <v>310.47619047619054</v>
      </c>
      <c r="S24" s="24">
        <v>-198.84761904761911</v>
      </c>
      <c r="T24" s="17">
        <v>35.95398773006135</v>
      </c>
      <c r="V24" s="19" t="s">
        <v>122</v>
      </c>
      <c r="W24" s="17"/>
      <c r="X24" s="24">
        <v>38.19047619047619</v>
      </c>
      <c r="Y24" s="24">
        <v>310.47619047619054</v>
      </c>
      <c r="Z24" s="24">
        <v>-272.28571428571433</v>
      </c>
      <c r="AA24" s="17">
        <v>12.300613496932511</v>
      </c>
    </row>
    <row r="25" spans="1:27" ht="66" customHeight="1" x14ac:dyDescent="0.25">
      <c r="A25" s="12" t="s">
        <v>123</v>
      </c>
      <c r="B25" s="11">
        <v>1.5</v>
      </c>
      <c r="C25" s="5">
        <v>42</v>
      </c>
      <c r="D25" s="5">
        <v>80</v>
      </c>
      <c r="E25" s="5">
        <v>-38</v>
      </c>
      <c r="F25" s="11">
        <v>52.5</v>
      </c>
      <c r="H25" s="12" t="s">
        <v>123</v>
      </c>
      <c r="I25" s="11">
        <v>1.5</v>
      </c>
      <c r="J25" s="22">
        <v>0</v>
      </c>
      <c r="K25" s="5">
        <v>80</v>
      </c>
      <c r="L25" s="5">
        <v>-80</v>
      </c>
      <c r="M25" s="11">
        <v>0</v>
      </c>
      <c r="N25" s="23"/>
      <c r="O25" s="12" t="s">
        <v>123</v>
      </c>
      <c r="P25" s="11">
        <v>1.5</v>
      </c>
      <c r="Q25" s="22">
        <v>42</v>
      </c>
      <c r="R25" s="5">
        <v>80</v>
      </c>
      <c r="S25" s="5">
        <v>-38</v>
      </c>
      <c r="T25" s="11">
        <v>52.5</v>
      </c>
      <c r="V25" s="12" t="s">
        <v>123</v>
      </c>
      <c r="W25" s="11">
        <v>1.5</v>
      </c>
      <c r="X25" s="22">
        <v>0</v>
      </c>
      <c r="Y25" s="5">
        <v>80</v>
      </c>
      <c r="Z25" s="24">
        <v>-80</v>
      </c>
      <c r="AA25" s="11">
        <v>0</v>
      </c>
    </row>
    <row r="26" spans="1:27" ht="82.5" customHeight="1" x14ac:dyDescent="0.25">
      <c r="A26" s="12" t="s">
        <v>87</v>
      </c>
      <c r="B26" s="11">
        <v>1</v>
      </c>
      <c r="C26" s="5">
        <v>86.36666666666666</v>
      </c>
      <c r="D26" s="5">
        <v>150</v>
      </c>
      <c r="E26" s="5">
        <v>-63.63333333333334</v>
      </c>
      <c r="F26" s="11">
        <v>57.577777777777776</v>
      </c>
      <c r="H26" s="12" t="s">
        <v>87</v>
      </c>
      <c r="I26" s="11">
        <v>1</v>
      </c>
      <c r="J26" s="22">
        <v>42.833333333333336</v>
      </c>
      <c r="K26" s="5">
        <v>150</v>
      </c>
      <c r="L26" s="5">
        <v>-107.16666666666666</v>
      </c>
      <c r="M26" s="11">
        <v>28.555555555555561</v>
      </c>
      <c r="N26" s="23"/>
      <c r="O26" s="12" t="s">
        <v>87</v>
      </c>
      <c r="P26" s="11">
        <v>1</v>
      </c>
      <c r="Q26" s="22">
        <v>43.2</v>
      </c>
      <c r="R26" s="5">
        <v>150</v>
      </c>
      <c r="S26" s="5">
        <v>-106.8</v>
      </c>
      <c r="T26" s="11">
        <v>28.8</v>
      </c>
      <c r="V26" s="12" t="s">
        <v>87</v>
      </c>
      <c r="W26" s="11">
        <v>1</v>
      </c>
      <c r="X26" s="22">
        <v>0.33333333333333337</v>
      </c>
      <c r="Y26" s="5">
        <v>150</v>
      </c>
      <c r="Z26" s="24">
        <v>-149.66666666666666</v>
      </c>
      <c r="AA26" s="11">
        <v>0.22222222222222224</v>
      </c>
    </row>
    <row r="27" spans="1:27" x14ac:dyDescent="0.25">
      <c r="A27" s="12" t="s">
        <v>89</v>
      </c>
      <c r="B27" s="11">
        <v>0.7</v>
      </c>
      <c r="C27" s="5">
        <v>33.799999999999997</v>
      </c>
      <c r="D27" s="5">
        <v>45</v>
      </c>
      <c r="E27" s="5">
        <v>-11.200000000000003</v>
      </c>
      <c r="F27" s="11">
        <v>75.1111111111111</v>
      </c>
      <c r="H27" s="12" t="s">
        <v>89</v>
      </c>
      <c r="I27" s="11">
        <v>0.7</v>
      </c>
      <c r="J27" s="22">
        <v>17.399999999999999</v>
      </c>
      <c r="K27" s="5">
        <v>45</v>
      </c>
      <c r="L27" s="5">
        <v>-27.6</v>
      </c>
      <c r="M27" s="11">
        <v>38.666666666666664</v>
      </c>
      <c r="N27" s="23"/>
      <c r="O27" s="12" t="s">
        <v>89</v>
      </c>
      <c r="P27" s="11">
        <v>0.7</v>
      </c>
      <c r="Q27" s="22">
        <v>16.400000000000002</v>
      </c>
      <c r="R27" s="5">
        <v>45</v>
      </c>
      <c r="S27" s="5">
        <v>-28.599999999999998</v>
      </c>
      <c r="T27" s="11">
        <v>36.44444444444445</v>
      </c>
      <c r="V27" s="12" t="s">
        <v>89</v>
      </c>
      <c r="W27" s="11">
        <v>0.7</v>
      </c>
      <c r="X27" s="22">
        <v>0</v>
      </c>
      <c r="Y27" s="5">
        <v>45</v>
      </c>
      <c r="Z27" s="24">
        <v>-45</v>
      </c>
      <c r="AA27" s="11">
        <v>0</v>
      </c>
    </row>
    <row r="28" spans="1:27" x14ac:dyDescent="0.25">
      <c r="A28" s="12" t="s">
        <v>67</v>
      </c>
      <c r="B28" s="11">
        <v>0.7</v>
      </c>
      <c r="C28" s="5">
        <v>12.5</v>
      </c>
      <c r="D28" s="5">
        <v>15</v>
      </c>
      <c r="E28" s="5">
        <v>-2.5</v>
      </c>
      <c r="F28" s="11">
        <v>83.333333333333329</v>
      </c>
      <c r="H28" s="12" t="s">
        <v>67</v>
      </c>
      <c r="I28" s="11">
        <v>0.7</v>
      </c>
      <c r="J28" s="22">
        <v>0</v>
      </c>
      <c r="K28" s="5">
        <v>15</v>
      </c>
      <c r="L28" s="5">
        <v>-15</v>
      </c>
      <c r="M28" s="11">
        <v>0</v>
      </c>
      <c r="N28" s="23"/>
      <c r="O28" s="12" t="s">
        <v>67</v>
      </c>
      <c r="P28" s="11">
        <v>0.7</v>
      </c>
      <c r="Q28" s="22">
        <v>11</v>
      </c>
      <c r="R28" s="5">
        <v>15</v>
      </c>
      <c r="S28" s="5">
        <v>-4</v>
      </c>
      <c r="T28" s="11">
        <v>73.333333333333329</v>
      </c>
      <c r="V28" s="12" t="s">
        <v>67</v>
      </c>
      <c r="W28" s="11">
        <v>0.7</v>
      </c>
      <c r="X28" s="22">
        <v>1.5</v>
      </c>
      <c r="Y28" s="5">
        <v>15</v>
      </c>
      <c r="Z28" s="24">
        <v>-13.5</v>
      </c>
      <c r="AA28" s="11">
        <v>10</v>
      </c>
    </row>
    <row r="29" spans="1:27" ht="82.5" customHeight="1" x14ac:dyDescent="0.25">
      <c r="A29" s="12" t="s">
        <v>66</v>
      </c>
      <c r="B29" s="11">
        <v>0.7</v>
      </c>
      <c r="C29" s="5">
        <v>27</v>
      </c>
      <c r="D29" s="5">
        <v>15</v>
      </c>
      <c r="E29" s="5">
        <v>12</v>
      </c>
      <c r="F29" s="11">
        <v>180</v>
      </c>
      <c r="H29" s="12" t="s">
        <v>66</v>
      </c>
      <c r="I29" s="11">
        <v>0.7</v>
      </c>
      <c r="J29" s="22">
        <v>1.1000000000000001</v>
      </c>
      <c r="K29" s="5">
        <v>15</v>
      </c>
      <c r="L29" s="5">
        <v>-13.9</v>
      </c>
      <c r="M29" s="11">
        <v>7.3333333333333339</v>
      </c>
      <c r="N29" s="23"/>
      <c r="O29" s="12" t="s">
        <v>66</v>
      </c>
      <c r="P29" s="11">
        <v>0.7</v>
      </c>
      <c r="Q29" s="22">
        <v>0.9</v>
      </c>
      <c r="R29" s="5">
        <v>15</v>
      </c>
      <c r="S29" s="5">
        <v>-14.1</v>
      </c>
      <c r="T29" s="11">
        <v>6</v>
      </c>
      <c r="V29" s="12" t="s">
        <v>66</v>
      </c>
      <c r="W29" s="11">
        <v>0.7</v>
      </c>
      <c r="X29" s="22">
        <v>25</v>
      </c>
      <c r="Y29" s="5">
        <v>15</v>
      </c>
      <c r="Z29" s="24">
        <v>10</v>
      </c>
      <c r="AA29" s="11">
        <v>166.66666666666666</v>
      </c>
    </row>
    <row r="30" spans="1:27" x14ac:dyDescent="0.25">
      <c r="A30" s="19" t="s">
        <v>124</v>
      </c>
      <c r="B30" s="17"/>
      <c r="C30" s="24">
        <v>19.1875</v>
      </c>
      <c r="D30" s="24">
        <v>27.5</v>
      </c>
      <c r="E30" s="24">
        <v>-8.3125</v>
      </c>
      <c r="F30" s="17">
        <v>69.772727272727266</v>
      </c>
      <c r="H30" s="19" t="s">
        <v>124</v>
      </c>
      <c r="I30" s="17"/>
      <c r="J30" s="24">
        <v>5.229166666666667</v>
      </c>
      <c r="K30" s="24">
        <v>27.5</v>
      </c>
      <c r="L30" s="24">
        <v>-22.270833333333332</v>
      </c>
      <c r="M30" s="17">
        <v>19.015151515151519</v>
      </c>
      <c r="N30" s="21"/>
      <c r="O30" s="19" t="s">
        <v>124</v>
      </c>
      <c r="P30" s="17"/>
      <c r="Q30" s="24">
        <v>11.308333333333334</v>
      </c>
      <c r="R30" s="24">
        <v>27.5</v>
      </c>
      <c r="S30" s="24">
        <v>-16.191666666666666</v>
      </c>
      <c r="T30" s="17">
        <v>41.121212121212118</v>
      </c>
      <c r="V30" s="19" t="s">
        <v>124</v>
      </c>
      <c r="W30" s="17"/>
      <c r="X30" s="24">
        <v>2.65</v>
      </c>
      <c r="Y30" s="24">
        <v>27.5</v>
      </c>
      <c r="Z30" s="24">
        <v>-24.85</v>
      </c>
      <c r="AA30" s="17">
        <v>9.6363636363636367</v>
      </c>
    </row>
    <row r="31" spans="1:27" ht="27.6" x14ac:dyDescent="0.25">
      <c r="A31" s="12" t="s">
        <v>125</v>
      </c>
      <c r="B31" s="11">
        <v>2.4</v>
      </c>
      <c r="C31" s="5">
        <v>15.09</v>
      </c>
      <c r="D31" s="5">
        <v>30</v>
      </c>
      <c r="E31" s="5">
        <v>-14.91</v>
      </c>
      <c r="F31" s="11">
        <v>50.3</v>
      </c>
      <c r="H31" s="12" t="s">
        <v>125</v>
      </c>
      <c r="I31" s="11">
        <v>2.4</v>
      </c>
      <c r="J31" s="22">
        <v>6.7900000000000009</v>
      </c>
      <c r="K31" s="5">
        <v>30</v>
      </c>
      <c r="L31" s="5">
        <v>-23.21</v>
      </c>
      <c r="M31" s="11">
        <v>22.633333333333336</v>
      </c>
      <c r="N31" s="23"/>
      <c r="O31" s="12" t="s">
        <v>125</v>
      </c>
      <c r="P31" s="11">
        <v>2.4</v>
      </c>
      <c r="Q31" s="22">
        <v>5.3</v>
      </c>
      <c r="R31" s="5">
        <v>30</v>
      </c>
      <c r="S31" s="5">
        <v>-24.7</v>
      </c>
      <c r="T31" s="11">
        <v>17.666666666666668</v>
      </c>
      <c r="V31" s="12" t="s">
        <v>125</v>
      </c>
      <c r="W31" s="11">
        <v>2.4</v>
      </c>
      <c r="X31" s="22">
        <v>3</v>
      </c>
      <c r="Y31" s="5">
        <v>30</v>
      </c>
      <c r="Z31" s="5">
        <v>-27</v>
      </c>
      <c r="AA31" s="11">
        <v>10</v>
      </c>
    </row>
    <row r="32" spans="1:27" x14ac:dyDescent="0.25">
      <c r="A32" s="12" t="s">
        <v>76</v>
      </c>
      <c r="B32" s="11"/>
      <c r="C32" s="5">
        <v>0</v>
      </c>
      <c r="D32" s="5"/>
      <c r="E32" s="5">
        <v>0</v>
      </c>
      <c r="F32" s="11"/>
      <c r="H32" s="12" t="s">
        <v>76</v>
      </c>
      <c r="I32" s="11"/>
      <c r="J32" s="22">
        <v>0</v>
      </c>
      <c r="K32" s="5"/>
      <c r="L32" s="5"/>
      <c r="M32" s="11"/>
      <c r="N32" s="23"/>
      <c r="O32" s="12" t="s">
        <v>76</v>
      </c>
      <c r="P32" s="11"/>
      <c r="Q32" s="22"/>
      <c r="R32" s="5"/>
      <c r="S32" s="5"/>
      <c r="T32" s="11"/>
      <c r="V32" s="12" t="s">
        <v>76</v>
      </c>
      <c r="W32" s="11"/>
      <c r="X32" s="22"/>
      <c r="Y32" s="5"/>
      <c r="Z32" s="5"/>
      <c r="AA32" s="11"/>
    </row>
    <row r="33" spans="1:27" x14ac:dyDescent="0.25">
      <c r="A33" s="12" t="s">
        <v>75</v>
      </c>
      <c r="B33" s="11"/>
      <c r="C33" s="5">
        <v>12.9</v>
      </c>
      <c r="D33" s="5">
        <v>15</v>
      </c>
      <c r="E33" s="5">
        <v>-2.0999999999999996</v>
      </c>
      <c r="F33" s="11">
        <v>86</v>
      </c>
      <c r="H33" s="12" t="s">
        <v>75</v>
      </c>
      <c r="I33" s="11"/>
      <c r="J33" s="22">
        <v>2.4</v>
      </c>
      <c r="K33" s="5">
        <v>15</v>
      </c>
      <c r="L33" s="5">
        <v>-12.6</v>
      </c>
      <c r="M33" s="11">
        <v>16</v>
      </c>
      <c r="N33" s="23"/>
      <c r="O33" s="12" t="s">
        <v>75</v>
      </c>
      <c r="P33" s="11"/>
      <c r="Q33" s="22">
        <v>9.1</v>
      </c>
      <c r="R33" s="5">
        <v>15</v>
      </c>
      <c r="S33" s="5">
        <v>-5.9</v>
      </c>
      <c r="T33" s="11">
        <v>60.666666666666664</v>
      </c>
      <c r="V33" s="12" t="s">
        <v>75</v>
      </c>
      <c r="W33" s="11"/>
      <c r="X33" s="22">
        <v>1.4</v>
      </c>
      <c r="Y33" s="5">
        <v>15</v>
      </c>
      <c r="Z33" s="5">
        <v>-13.6</v>
      </c>
      <c r="AA33" s="11">
        <v>9.3333333333333339</v>
      </c>
    </row>
    <row r="34" spans="1:27" x14ac:dyDescent="0.25">
      <c r="A34" s="19" t="s">
        <v>126</v>
      </c>
      <c r="B34" s="17"/>
      <c r="C34" s="24">
        <v>26.54</v>
      </c>
      <c r="D34" s="24">
        <v>36.666666666666664</v>
      </c>
      <c r="E34" s="24">
        <v>-10.126666666666665</v>
      </c>
      <c r="F34" s="17">
        <v>72.38181818181819</v>
      </c>
      <c r="H34" s="19" t="s">
        <v>126</v>
      </c>
      <c r="I34" s="17"/>
      <c r="J34" s="20">
        <v>11.2</v>
      </c>
      <c r="K34" s="24">
        <v>36.666666666666664</v>
      </c>
      <c r="L34" s="24">
        <v>-25.466666666666665</v>
      </c>
      <c r="M34" s="17">
        <v>30.545454545454547</v>
      </c>
      <c r="N34" s="21"/>
      <c r="O34" s="19" t="s">
        <v>126</v>
      </c>
      <c r="P34" s="17"/>
      <c r="Q34" s="24">
        <v>7.3</v>
      </c>
      <c r="R34" s="24">
        <v>36.666666666666664</v>
      </c>
      <c r="S34" s="24">
        <v>-29.366666666666664</v>
      </c>
      <c r="T34" s="17">
        <v>19.90909090909091</v>
      </c>
      <c r="V34" s="19" t="s">
        <v>126</v>
      </c>
      <c r="W34" s="17"/>
      <c r="X34" s="24">
        <v>8.0400000000000009</v>
      </c>
      <c r="Y34" s="24">
        <v>36.666666666666664</v>
      </c>
      <c r="Z34" s="24">
        <v>-28.626666666666665</v>
      </c>
      <c r="AA34" s="17">
        <v>21.927272727272733</v>
      </c>
    </row>
    <row r="35" spans="1:27" x14ac:dyDescent="0.25">
      <c r="A35" s="12" t="s">
        <v>77</v>
      </c>
      <c r="B35" s="11">
        <v>1</v>
      </c>
      <c r="C35" s="5">
        <v>26.54</v>
      </c>
      <c r="D35" s="5">
        <v>30</v>
      </c>
      <c r="E35" s="5">
        <v>-3.4600000000000009</v>
      </c>
      <c r="F35" s="11">
        <v>88.466666666666669</v>
      </c>
      <c r="H35" s="12" t="s">
        <v>77</v>
      </c>
      <c r="I35" s="11">
        <v>1</v>
      </c>
      <c r="J35" s="22">
        <v>11.2</v>
      </c>
      <c r="K35" s="5">
        <v>30</v>
      </c>
      <c r="L35" s="5">
        <v>-18.8</v>
      </c>
      <c r="M35" s="11">
        <v>37.333333333333336</v>
      </c>
      <c r="N35" s="23"/>
      <c r="O35" s="12" t="s">
        <v>77</v>
      </c>
      <c r="P35" s="11">
        <v>1</v>
      </c>
      <c r="Q35" s="22">
        <v>7.3</v>
      </c>
      <c r="R35" s="5">
        <v>30</v>
      </c>
      <c r="S35" s="5">
        <v>-22.7</v>
      </c>
      <c r="T35" s="11">
        <v>24.333333333333332</v>
      </c>
      <c r="V35" s="12" t="s">
        <v>77</v>
      </c>
      <c r="W35" s="11">
        <v>1</v>
      </c>
      <c r="X35" s="22">
        <v>8.0400000000000009</v>
      </c>
      <c r="Y35" s="5">
        <v>30</v>
      </c>
      <c r="Z35" s="5">
        <v>-21.96</v>
      </c>
      <c r="AA35" s="11">
        <v>26.800000000000004</v>
      </c>
    </row>
    <row r="36" spans="1:27" x14ac:dyDescent="0.25">
      <c r="A36" s="12" t="s">
        <v>127</v>
      </c>
      <c r="B36" s="11">
        <v>1.5</v>
      </c>
      <c r="C36" s="5">
        <v>0</v>
      </c>
      <c r="D36" s="5">
        <v>10</v>
      </c>
      <c r="E36" s="5">
        <v>-10</v>
      </c>
      <c r="F36" s="11">
        <v>0</v>
      </c>
      <c r="H36" s="12" t="s">
        <v>127</v>
      </c>
      <c r="I36" s="11">
        <v>1.5</v>
      </c>
      <c r="J36" s="22">
        <v>0</v>
      </c>
      <c r="K36" s="5">
        <v>10</v>
      </c>
      <c r="L36" s="5">
        <v>-10</v>
      </c>
      <c r="M36" s="11">
        <v>0</v>
      </c>
      <c r="N36" s="23"/>
      <c r="O36" s="12" t="s">
        <v>127</v>
      </c>
      <c r="P36" s="11">
        <v>1.5</v>
      </c>
      <c r="Q36" s="22">
        <v>0</v>
      </c>
      <c r="R36" s="5">
        <v>10</v>
      </c>
      <c r="S36" s="5">
        <v>-10</v>
      </c>
      <c r="T36" s="11">
        <v>0</v>
      </c>
      <c r="V36" s="12" t="s">
        <v>127</v>
      </c>
      <c r="W36" s="11">
        <v>1.5</v>
      </c>
      <c r="X36" s="22">
        <v>0</v>
      </c>
      <c r="Y36" s="5">
        <v>10</v>
      </c>
      <c r="Z36" s="5">
        <v>-10</v>
      </c>
      <c r="AA36" s="11">
        <v>0</v>
      </c>
    </row>
    <row r="37" spans="1:27" x14ac:dyDescent="0.25">
      <c r="A37" s="19" t="s">
        <v>128</v>
      </c>
      <c r="B37" s="19"/>
      <c r="C37" s="5">
        <v>0</v>
      </c>
      <c r="D37" s="19"/>
      <c r="E37" s="19"/>
      <c r="F37" s="19"/>
      <c r="H37" s="19" t="s">
        <v>128</v>
      </c>
      <c r="I37" s="19"/>
      <c r="J37" s="25"/>
      <c r="K37" s="19"/>
      <c r="L37" s="19"/>
      <c r="M37" s="19"/>
      <c r="N37" s="26"/>
      <c r="O37" s="19" t="s">
        <v>128</v>
      </c>
      <c r="P37" s="19"/>
      <c r="Q37" s="19"/>
      <c r="R37" s="19"/>
      <c r="S37" s="19"/>
      <c r="T37" s="19"/>
      <c r="V37" s="19" t="s">
        <v>128</v>
      </c>
      <c r="W37" s="19"/>
      <c r="X37" s="25"/>
      <c r="Y37" s="19"/>
      <c r="Z37" s="19"/>
      <c r="AA37" s="19"/>
    </row>
    <row r="38" spans="1:27" x14ac:dyDescent="0.25">
      <c r="A38" s="12" t="s">
        <v>78</v>
      </c>
      <c r="B38" s="11"/>
      <c r="C38" s="5">
        <v>1.2</v>
      </c>
      <c r="D38" s="22">
        <v>1</v>
      </c>
      <c r="E38" s="5">
        <v>0.19999999999999996</v>
      </c>
      <c r="F38" s="11">
        <v>120</v>
      </c>
      <c r="H38" s="12" t="s">
        <v>78</v>
      </c>
      <c r="I38" s="11"/>
      <c r="J38" s="22">
        <v>0.6</v>
      </c>
      <c r="K38" s="22">
        <v>1</v>
      </c>
      <c r="L38" s="5">
        <v>-0.4</v>
      </c>
      <c r="M38" s="11">
        <v>60</v>
      </c>
      <c r="N38" s="23"/>
      <c r="O38" s="12" t="s">
        <v>78</v>
      </c>
      <c r="P38" s="11"/>
      <c r="Q38" s="22">
        <v>0</v>
      </c>
      <c r="R38" s="22">
        <v>1</v>
      </c>
      <c r="S38" s="5">
        <v>-1</v>
      </c>
      <c r="T38" s="11">
        <v>0</v>
      </c>
      <c r="V38" s="12" t="s">
        <v>78</v>
      </c>
      <c r="W38" s="11"/>
      <c r="X38" s="22">
        <v>0.6</v>
      </c>
      <c r="Y38" s="22">
        <v>1</v>
      </c>
      <c r="Z38" s="5">
        <v>-0.4</v>
      </c>
      <c r="AA38" s="11">
        <v>60</v>
      </c>
    </row>
    <row r="39" spans="1:27" x14ac:dyDescent="0.25">
      <c r="A39" s="12" t="s">
        <v>129</v>
      </c>
      <c r="B39" s="11"/>
      <c r="C39" s="5">
        <v>2</v>
      </c>
      <c r="D39" s="22">
        <v>3</v>
      </c>
      <c r="E39" s="5">
        <v>-1</v>
      </c>
      <c r="F39" s="11">
        <v>66.666666666666671</v>
      </c>
      <c r="H39" s="12" t="s">
        <v>129</v>
      </c>
      <c r="I39" s="11"/>
      <c r="J39" s="22">
        <v>2</v>
      </c>
      <c r="K39" s="22">
        <v>3</v>
      </c>
      <c r="L39" s="5">
        <v>-1</v>
      </c>
      <c r="M39" s="11">
        <v>66.666666666666671</v>
      </c>
      <c r="N39" s="23"/>
      <c r="O39" s="12" t="s">
        <v>129</v>
      </c>
      <c r="P39" s="11"/>
      <c r="Q39" s="22">
        <v>0</v>
      </c>
      <c r="R39" s="22">
        <v>3</v>
      </c>
      <c r="S39" s="5">
        <v>-3</v>
      </c>
      <c r="T39" s="11">
        <v>0</v>
      </c>
      <c r="V39" s="12" t="s">
        <v>129</v>
      </c>
      <c r="W39" s="11"/>
      <c r="X39" s="22">
        <v>0</v>
      </c>
      <c r="Y39" s="22">
        <v>3</v>
      </c>
      <c r="Z39" s="5">
        <v>-3</v>
      </c>
      <c r="AA39" s="11">
        <v>0</v>
      </c>
    </row>
    <row r="40" spans="1:27" x14ac:dyDescent="0.25">
      <c r="A40" s="12" t="s">
        <v>94</v>
      </c>
      <c r="B40" s="11"/>
      <c r="C40" s="5">
        <v>1.06</v>
      </c>
      <c r="D40" s="22">
        <v>0.2</v>
      </c>
      <c r="E40" s="5">
        <v>0.8600000000000001</v>
      </c>
      <c r="F40" s="11">
        <v>530</v>
      </c>
      <c r="H40" s="12" t="s">
        <v>94</v>
      </c>
      <c r="I40" s="11"/>
      <c r="J40" s="22">
        <v>0</v>
      </c>
      <c r="K40" s="22">
        <v>0.2</v>
      </c>
      <c r="L40" s="5">
        <v>-0.2</v>
      </c>
      <c r="M40" s="11">
        <v>0</v>
      </c>
      <c r="N40" s="23"/>
      <c r="O40" s="12" t="s">
        <v>94</v>
      </c>
      <c r="P40" s="11"/>
      <c r="Q40" s="22">
        <v>0</v>
      </c>
      <c r="R40" s="22">
        <v>0.2</v>
      </c>
      <c r="S40" s="5">
        <v>-0.2</v>
      </c>
      <c r="T40" s="11">
        <v>0</v>
      </c>
      <c r="V40" s="12" t="s">
        <v>94</v>
      </c>
      <c r="W40" s="11"/>
      <c r="X40" s="22">
        <v>1.06</v>
      </c>
      <c r="Y40" s="22">
        <v>0.2</v>
      </c>
      <c r="Z40" s="5">
        <v>0.8600000000000001</v>
      </c>
      <c r="AA40" s="11">
        <v>530</v>
      </c>
    </row>
    <row r="41" spans="1:27" ht="33" customHeight="1" x14ac:dyDescent="0.25">
      <c r="A41" s="12" t="s">
        <v>130</v>
      </c>
      <c r="B41" s="11"/>
      <c r="C41" s="5">
        <v>1.9599999999999997</v>
      </c>
      <c r="D41" s="22">
        <v>3</v>
      </c>
      <c r="E41" s="5">
        <v>-1.0400000000000003</v>
      </c>
      <c r="F41" s="11">
        <v>65.333333333333329</v>
      </c>
      <c r="H41" s="12" t="s">
        <v>130</v>
      </c>
      <c r="I41" s="11"/>
      <c r="J41" s="22">
        <v>0.4</v>
      </c>
      <c r="K41" s="22">
        <v>3</v>
      </c>
      <c r="L41" s="5">
        <v>-2.6</v>
      </c>
      <c r="M41" s="11">
        <v>13.333333333333334</v>
      </c>
      <c r="N41" s="23"/>
      <c r="O41" s="12" t="s">
        <v>130</v>
      </c>
      <c r="P41" s="11"/>
      <c r="Q41" s="22">
        <v>1.3599999999999999</v>
      </c>
      <c r="R41" s="22">
        <v>3</v>
      </c>
      <c r="S41" s="5">
        <v>-1.6400000000000001</v>
      </c>
      <c r="T41" s="11">
        <v>45.333333333333336</v>
      </c>
      <c r="V41" s="12" t="s">
        <v>130</v>
      </c>
      <c r="W41" s="11"/>
      <c r="X41" s="22">
        <v>0.2</v>
      </c>
      <c r="Y41" s="22">
        <v>3</v>
      </c>
      <c r="Z41" s="5">
        <v>-2.8</v>
      </c>
      <c r="AA41" s="11">
        <v>6.666666666666667</v>
      </c>
    </row>
    <row r="42" spans="1:27" x14ac:dyDescent="0.25">
      <c r="A42" s="12" t="s">
        <v>80</v>
      </c>
      <c r="B42" s="11"/>
      <c r="C42" s="5">
        <v>0</v>
      </c>
      <c r="D42" s="22">
        <v>3</v>
      </c>
      <c r="E42" s="5">
        <v>-3</v>
      </c>
      <c r="F42" s="11">
        <v>0</v>
      </c>
      <c r="H42" s="12" t="s">
        <v>80</v>
      </c>
      <c r="I42" s="11"/>
      <c r="J42" s="22">
        <v>0</v>
      </c>
      <c r="K42" s="22">
        <v>3</v>
      </c>
      <c r="L42" s="5">
        <v>-3</v>
      </c>
      <c r="M42" s="11">
        <v>0</v>
      </c>
      <c r="N42" s="23"/>
      <c r="O42" s="12" t="s">
        <v>80</v>
      </c>
      <c r="P42" s="11"/>
      <c r="Q42" s="22">
        <v>0</v>
      </c>
      <c r="R42" s="22">
        <v>3</v>
      </c>
      <c r="S42" s="5">
        <v>-3</v>
      </c>
      <c r="T42" s="11">
        <v>0</v>
      </c>
      <c r="V42" s="12" t="s">
        <v>80</v>
      </c>
      <c r="W42" s="11"/>
      <c r="X42" s="22">
        <v>0</v>
      </c>
      <c r="Y42" s="22">
        <v>3</v>
      </c>
      <c r="Z42" s="5">
        <v>-3</v>
      </c>
      <c r="AA42" s="11">
        <v>0</v>
      </c>
    </row>
    <row r="43" spans="1:27" ht="33" customHeight="1" x14ac:dyDescent="0.25">
      <c r="A43" s="12" t="s">
        <v>131</v>
      </c>
      <c r="B43" s="11"/>
      <c r="C43" s="5">
        <v>0</v>
      </c>
      <c r="D43" s="22">
        <v>2</v>
      </c>
      <c r="E43" s="5">
        <v>-2</v>
      </c>
      <c r="F43" s="11">
        <v>0</v>
      </c>
      <c r="H43" s="12" t="s">
        <v>131</v>
      </c>
      <c r="I43" s="11"/>
      <c r="J43" s="22">
        <v>0</v>
      </c>
      <c r="K43" s="22">
        <v>2</v>
      </c>
      <c r="L43" s="5">
        <v>-2</v>
      </c>
      <c r="M43" s="11">
        <v>0</v>
      </c>
      <c r="N43" s="23"/>
      <c r="O43" s="12" t="s">
        <v>131</v>
      </c>
      <c r="P43" s="11"/>
      <c r="Q43" s="22">
        <v>0</v>
      </c>
      <c r="R43" s="22">
        <v>2</v>
      </c>
      <c r="S43" s="5">
        <v>-2</v>
      </c>
      <c r="T43" s="11">
        <v>0</v>
      </c>
      <c r="V43" s="12" t="s">
        <v>131</v>
      </c>
      <c r="W43" s="11"/>
      <c r="X43" s="22">
        <v>0</v>
      </c>
      <c r="Y43" s="22">
        <v>2</v>
      </c>
      <c r="Z43" s="5">
        <v>-2</v>
      </c>
      <c r="AA43" s="11">
        <v>0</v>
      </c>
    </row>
    <row r="44" spans="1:27" ht="33" customHeight="1" x14ac:dyDescent="0.25">
      <c r="A44" s="15"/>
      <c r="B44" s="11"/>
      <c r="C44" s="5"/>
      <c r="D44" s="22"/>
      <c r="E44" s="5"/>
      <c r="F44" s="11"/>
      <c r="H44" s="15"/>
      <c r="I44" s="11"/>
      <c r="J44" s="22"/>
      <c r="K44" s="22"/>
      <c r="L44" s="5"/>
      <c r="M44" s="11"/>
      <c r="N44" s="23"/>
      <c r="O44" s="15"/>
      <c r="P44" s="11"/>
      <c r="Q44" s="22"/>
      <c r="R44" s="22"/>
      <c r="S44" s="5"/>
      <c r="T44" s="11"/>
      <c r="V44" s="12" t="s">
        <v>95</v>
      </c>
      <c r="W44" s="11"/>
      <c r="X44" s="22">
        <v>0</v>
      </c>
      <c r="Y44" s="22"/>
      <c r="Z44" s="5"/>
      <c r="AA44" s="11"/>
    </row>
    <row r="45" spans="1:27" s="18" customFormat="1" x14ac:dyDescent="0.25">
      <c r="A45" s="14" t="s">
        <v>81</v>
      </c>
      <c r="B45" s="27"/>
      <c r="C45" s="28">
        <v>1240.5326666666667</v>
      </c>
      <c r="D45" s="29">
        <v>2022.2</v>
      </c>
      <c r="E45" s="27"/>
      <c r="F45" s="30"/>
      <c r="H45" s="14" t="s">
        <v>81</v>
      </c>
      <c r="I45" s="27"/>
      <c r="J45" s="28">
        <v>403.96333333333331</v>
      </c>
      <c r="K45" s="29">
        <v>2022.2</v>
      </c>
      <c r="L45" s="27"/>
      <c r="M45" s="30"/>
      <c r="O45" s="14" t="s">
        <v>81</v>
      </c>
      <c r="P45" s="27"/>
      <c r="Q45" s="29">
        <v>581.7360000000001</v>
      </c>
      <c r="R45" s="29">
        <v>2022.2</v>
      </c>
      <c r="S45" s="27"/>
      <c r="T45" s="30"/>
      <c r="V45" s="14" t="s">
        <v>81</v>
      </c>
      <c r="W45" s="27"/>
      <c r="X45" s="28">
        <v>254.83333333333334</v>
      </c>
      <c r="Y45" s="29">
        <v>2022.2</v>
      </c>
      <c r="Z45" s="27"/>
      <c r="AA45" s="30"/>
    </row>
    <row r="47" spans="1:27" x14ac:dyDescent="0.25">
      <c r="J47" s="16"/>
    </row>
    <row r="48" spans="1:27" x14ac:dyDescent="0.25">
      <c r="K48" s="16"/>
    </row>
    <row r="50" spans="9:9" x14ac:dyDescent="0.25">
      <c r="I50" s="16"/>
    </row>
  </sheetData>
  <mergeCells count="12">
    <mergeCell ref="W4:W5"/>
    <mergeCell ref="V3:AA3"/>
    <mergeCell ref="V2:AA2"/>
    <mergeCell ref="B4:B5"/>
    <mergeCell ref="I4:I5"/>
    <mergeCell ref="P4:P5"/>
    <mergeCell ref="A2:F2"/>
    <mergeCell ref="H2:M2"/>
    <mergeCell ref="O2:T2"/>
    <mergeCell ref="A3:F3"/>
    <mergeCell ref="H3:M3"/>
    <mergeCell ref="O3:T3"/>
  </mergeCells>
  <printOptions horizontalCentered="1"/>
  <pageMargins left="0.70866141732283472" right="0.70866141732283472" top="0.74803149606299213" bottom="0.74803149606299213" header="0.51181102362204722" footer="0.51181102362204722"/>
  <pageSetup paperSize="9" scale="41" orientation="portrait" r:id="rId1"/>
  <colBreaks count="1" manualBreakCount="1">
    <brk id="13" max="44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68"/>
  <sheetViews>
    <sheetView workbookViewId="0">
      <selection activeCell="C1" sqref="C1"/>
    </sheetView>
  </sheetViews>
  <sheetFormatPr defaultColWidth="9.109375" defaultRowHeight="13.8" x14ac:dyDescent="0.25"/>
  <cols>
    <col min="1" max="1" width="33.88671875" style="113" bestFit="1" customWidth="1"/>
    <col min="2" max="2" width="8.6640625" style="113" bestFit="1" customWidth="1"/>
    <col min="3" max="3" width="43" style="113" customWidth="1"/>
    <col min="4" max="16384" width="9.109375" style="113"/>
  </cols>
  <sheetData>
    <row r="1" spans="1:3" x14ac:dyDescent="0.25">
      <c r="A1" s="111"/>
      <c r="B1" s="111"/>
      <c r="C1" s="112" t="s">
        <v>516</v>
      </c>
    </row>
    <row r="2" spans="1:3" x14ac:dyDescent="0.25">
      <c r="A2" s="250" t="s">
        <v>312</v>
      </c>
      <c r="B2" s="250"/>
      <c r="C2" s="250"/>
    </row>
    <row r="3" spans="1:3" ht="14.4" thickBot="1" x14ac:dyDescent="0.3"/>
    <row r="4" spans="1:3" ht="27.6" x14ac:dyDescent="0.25">
      <c r="A4" s="114" t="s">
        <v>313</v>
      </c>
      <c r="B4" s="115" t="s">
        <v>314</v>
      </c>
      <c r="C4" s="116" t="s">
        <v>315</v>
      </c>
    </row>
    <row r="5" spans="1:3" x14ac:dyDescent="0.25">
      <c r="A5" s="249" t="s">
        <v>316</v>
      </c>
      <c r="B5" s="249">
        <v>10</v>
      </c>
      <c r="C5" s="117" t="s">
        <v>39</v>
      </c>
    </row>
    <row r="6" spans="1:3" x14ac:dyDescent="0.25">
      <c r="A6" s="249"/>
      <c r="B6" s="249"/>
      <c r="C6" s="117" t="s">
        <v>317</v>
      </c>
    </row>
    <row r="7" spans="1:3" x14ac:dyDescent="0.25">
      <c r="A7" s="249" t="s">
        <v>256</v>
      </c>
      <c r="B7" s="249">
        <v>150</v>
      </c>
      <c r="C7" s="117" t="s">
        <v>318</v>
      </c>
    </row>
    <row r="8" spans="1:3" x14ac:dyDescent="0.25">
      <c r="A8" s="249"/>
      <c r="B8" s="249"/>
      <c r="C8" s="117" t="s">
        <v>319</v>
      </c>
    </row>
    <row r="9" spans="1:3" x14ac:dyDescent="0.25">
      <c r="A9" s="249"/>
      <c r="B9" s="249"/>
      <c r="C9" s="117" t="s">
        <v>320</v>
      </c>
    </row>
    <row r="10" spans="1:3" x14ac:dyDescent="0.25">
      <c r="A10" s="249"/>
      <c r="B10" s="249"/>
      <c r="C10" s="117" t="s">
        <v>321</v>
      </c>
    </row>
    <row r="11" spans="1:3" x14ac:dyDescent="0.25">
      <c r="A11" s="249"/>
      <c r="B11" s="249"/>
      <c r="C11" s="117" t="s">
        <v>322</v>
      </c>
    </row>
    <row r="12" spans="1:3" x14ac:dyDescent="0.25">
      <c r="A12" s="249"/>
      <c r="B12" s="249"/>
      <c r="C12" s="117" t="s">
        <v>323</v>
      </c>
    </row>
    <row r="13" spans="1:3" x14ac:dyDescent="0.25">
      <c r="A13" s="249"/>
      <c r="B13" s="249"/>
      <c r="C13" s="117" t="s">
        <v>319</v>
      </c>
    </row>
    <row r="14" spans="1:3" x14ac:dyDescent="0.25">
      <c r="A14" s="249"/>
      <c r="B14" s="249"/>
      <c r="C14" s="117" t="s">
        <v>324</v>
      </c>
    </row>
    <row r="15" spans="1:3" x14ac:dyDescent="0.25">
      <c r="A15" s="249"/>
      <c r="B15" s="249"/>
      <c r="C15" s="117" t="s">
        <v>325</v>
      </c>
    </row>
    <row r="16" spans="1:3" x14ac:dyDescent="0.25">
      <c r="A16" s="249"/>
      <c r="B16" s="249"/>
      <c r="C16" s="117" t="s">
        <v>326</v>
      </c>
    </row>
    <row r="17" spans="1:3" x14ac:dyDescent="0.25">
      <c r="A17" s="249"/>
      <c r="B17" s="249"/>
      <c r="C17" s="117" t="s">
        <v>277</v>
      </c>
    </row>
    <row r="18" spans="1:3" x14ac:dyDescent="0.25">
      <c r="A18" s="249" t="s">
        <v>274</v>
      </c>
      <c r="B18" s="249">
        <v>150</v>
      </c>
      <c r="C18" s="117" t="s">
        <v>327</v>
      </c>
    </row>
    <row r="19" spans="1:3" x14ac:dyDescent="0.25">
      <c r="A19" s="249"/>
      <c r="B19" s="249"/>
      <c r="C19" s="117" t="s">
        <v>328</v>
      </c>
    </row>
    <row r="20" spans="1:3" x14ac:dyDescent="0.25">
      <c r="A20" s="249"/>
      <c r="B20" s="249"/>
      <c r="C20" s="117" t="s">
        <v>329</v>
      </c>
    </row>
    <row r="21" spans="1:3" x14ac:dyDescent="0.25">
      <c r="A21" s="249"/>
      <c r="B21" s="249"/>
      <c r="C21" s="117" t="s">
        <v>330</v>
      </c>
    </row>
    <row r="22" spans="1:3" x14ac:dyDescent="0.25">
      <c r="A22" s="249"/>
      <c r="B22" s="249"/>
      <c r="C22" s="117" t="s">
        <v>331</v>
      </c>
    </row>
    <row r="23" spans="1:3" x14ac:dyDescent="0.25">
      <c r="A23" s="249"/>
      <c r="B23" s="249"/>
      <c r="C23" s="117" t="s">
        <v>332</v>
      </c>
    </row>
    <row r="24" spans="1:3" x14ac:dyDescent="0.25">
      <c r="A24" s="249"/>
      <c r="B24" s="249"/>
      <c r="C24" s="117" t="s">
        <v>333</v>
      </c>
    </row>
    <row r="25" spans="1:3" x14ac:dyDescent="0.25">
      <c r="A25" s="249" t="s">
        <v>334</v>
      </c>
      <c r="B25" s="249">
        <v>150</v>
      </c>
      <c r="C25" s="117" t="s">
        <v>270</v>
      </c>
    </row>
    <row r="26" spans="1:3" x14ac:dyDescent="0.25">
      <c r="A26" s="249"/>
      <c r="B26" s="249"/>
      <c r="C26" s="117" t="s">
        <v>335</v>
      </c>
    </row>
    <row r="27" spans="1:3" x14ac:dyDescent="0.25">
      <c r="A27" s="249"/>
      <c r="B27" s="249"/>
      <c r="C27" s="117" t="s">
        <v>184</v>
      </c>
    </row>
    <row r="28" spans="1:3" x14ac:dyDescent="0.25">
      <c r="A28" s="249"/>
      <c r="B28" s="249"/>
      <c r="C28" s="117" t="s">
        <v>336</v>
      </c>
    </row>
    <row r="29" spans="1:3" x14ac:dyDescent="0.25">
      <c r="A29" s="249"/>
      <c r="B29" s="249"/>
      <c r="C29" s="117" t="s">
        <v>337</v>
      </c>
    </row>
    <row r="30" spans="1:3" x14ac:dyDescent="0.25">
      <c r="A30" s="249"/>
      <c r="B30" s="249"/>
      <c r="C30" s="117" t="s">
        <v>338</v>
      </c>
    </row>
    <row r="31" spans="1:3" x14ac:dyDescent="0.25">
      <c r="A31" s="249" t="s">
        <v>339</v>
      </c>
      <c r="B31" s="249">
        <v>60</v>
      </c>
      <c r="C31" s="117" t="s">
        <v>296</v>
      </c>
    </row>
    <row r="32" spans="1:3" x14ac:dyDescent="0.25">
      <c r="A32" s="249"/>
      <c r="B32" s="249"/>
      <c r="C32" s="117" t="s">
        <v>275</v>
      </c>
    </row>
    <row r="33" spans="1:3" x14ac:dyDescent="0.25">
      <c r="A33" s="249"/>
      <c r="B33" s="249"/>
      <c r="C33" s="117" t="s">
        <v>44</v>
      </c>
    </row>
    <row r="34" spans="1:3" x14ac:dyDescent="0.25">
      <c r="A34" s="249"/>
      <c r="B34" s="249"/>
      <c r="C34" s="117" t="s">
        <v>340</v>
      </c>
    </row>
    <row r="35" spans="1:3" x14ac:dyDescent="0.25">
      <c r="A35" s="249"/>
      <c r="B35" s="249"/>
      <c r="C35" s="117" t="s">
        <v>172</v>
      </c>
    </row>
    <row r="36" spans="1:3" x14ac:dyDescent="0.25">
      <c r="A36" s="249"/>
      <c r="B36" s="249"/>
      <c r="C36" s="117" t="s">
        <v>341</v>
      </c>
    </row>
    <row r="37" spans="1:3" x14ac:dyDescent="0.25">
      <c r="A37" s="249"/>
      <c r="B37" s="249"/>
      <c r="C37" s="117" t="s">
        <v>342</v>
      </c>
    </row>
    <row r="38" spans="1:3" x14ac:dyDescent="0.25">
      <c r="A38" s="249"/>
      <c r="B38" s="249"/>
      <c r="C38" s="117" t="s">
        <v>42</v>
      </c>
    </row>
    <row r="39" spans="1:3" x14ac:dyDescent="0.25">
      <c r="A39" s="249"/>
      <c r="B39" s="249"/>
      <c r="C39" s="117" t="s">
        <v>343</v>
      </c>
    </row>
    <row r="40" spans="1:3" x14ac:dyDescent="0.25">
      <c r="A40" s="249"/>
      <c r="B40" s="249"/>
      <c r="C40" s="117" t="s">
        <v>45</v>
      </c>
    </row>
    <row r="41" spans="1:3" x14ac:dyDescent="0.25">
      <c r="A41" s="249"/>
      <c r="B41" s="249"/>
      <c r="C41" s="117" t="s">
        <v>344</v>
      </c>
    </row>
    <row r="42" spans="1:3" x14ac:dyDescent="0.25">
      <c r="A42" s="249"/>
      <c r="B42" s="249"/>
      <c r="C42" s="117" t="s">
        <v>173</v>
      </c>
    </row>
    <row r="43" spans="1:3" x14ac:dyDescent="0.25">
      <c r="A43" s="249"/>
      <c r="B43" s="249"/>
      <c r="C43" s="117" t="s">
        <v>272</v>
      </c>
    </row>
    <row r="44" spans="1:3" ht="27.6" x14ac:dyDescent="0.25">
      <c r="A44" s="249"/>
      <c r="B44" s="249"/>
      <c r="C44" s="117" t="s">
        <v>46</v>
      </c>
    </row>
    <row r="45" spans="1:3" x14ac:dyDescent="0.25">
      <c r="A45" s="249"/>
      <c r="B45" s="249"/>
      <c r="C45" s="117" t="s">
        <v>137</v>
      </c>
    </row>
    <row r="46" spans="1:3" x14ac:dyDescent="0.25">
      <c r="A46" s="249"/>
      <c r="B46" s="249"/>
      <c r="C46" s="117" t="s">
        <v>259</v>
      </c>
    </row>
    <row r="47" spans="1:3" x14ac:dyDescent="0.25">
      <c r="A47" s="249"/>
      <c r="B47" s="249"/>
      <c r="C47" s="117" t="s">
        <v>345</v>
      </c>
    </row>
    <row r="48" spans="1:3" x14ac:dyDescent="0.25">
      <c r="A48" s="249"/>
      <c r="B48" s="249"/>
      <c r="C48" s="117" t="s">
        <v>346</v>
      </c>
    </row>
    <row r="49" spans="1:3" x14ac:dyDescent="0.25">
      <c r="A49" s="249"/>
      <c r="B49" s="249"/>
      <c r="C49" s="117" t="s">
        <v>347</v>
      </c>
    </row>
    <row r="50" spans="1:3" x14ac:dyDescent="0.25">
      <c r="A50" s="249"/>
      <c r="B50" s="249"/>
      <c r="C50" s="117" t="s">
        <v>348</v>
      </c>
    </row>
    <row r="51" spans="1:3" x14ac:dyDescent="0.25">
      <c r="A51" s="249"/>
      <c r="B51" s="249"/>
      <c r="C51" s="117" t="s">
        <v>349</v>
      </c>
    </row>
    <row r="52" spans="1:3" ht="27.6" x14ac:dyDescent="0.25">
      <c r="A52" s="249" t="s">
        <v>260</v>
      </c>
      <c r="B52" s="249">
        <v>200</v>
      </c>
      <c r="C52" s="117" t="s">
        <v>350</v>
      </c>
    </row>
    <row r="53" spans="1:3" ht="27.6" x14ac:dyDescent="0.25">
      <c r="A53" s="249"/>
      <c r="B53" s="249"/>
      <c r="C53" s="117" t="s">
        <v>351</v>
      </c>
    </row>
    <row r="54" spans="1:3" ht="27.6" x14ac:dyDescent="0.25">
      <c r="A54" s="249"/>
      <c r="B54" s="249"/>
      <c r="C54" s="117" t="s">
        <v>352</v>
      </c>
    </row>
    <row r="55" spans="1:3" ht="27.6" x14ac:dyDescent="0.25">
      <c r="A55" s="249"/>
      <c r="B55" s="249"/>
      <c r="C55" s="117" t="s">
        <v>353</v>
      </c>
    </row>
    <row r="56" spans="1:3" x14ac:dyDescent="0.25">
      <c r="A56" s="249"/>
      <c r="B56" s="249"/>
      <c r="C56" s="117" t="s">
        <v>354</v>
      </c>
    </row>
    <row r="57" spans="1:3" x14ac:dyDescent="0.25">
      <c r="A57" s="249"/>
      <c r="B57" s="249"/>
      <c r="C57" s="117" t="s">
        <v>355</v>
      </c>
    </row>
    <row r="58" spans="1:3" x14ac:dyDescent="0.25">
      <c r="A58" s="249"/>
      <c r="B58" s="249"/>
      <c r="C58" s="117" t="s">
        <v>356</v>
      </c>
    </row>
    <row r="59" spans="1:3" ht="27.6" x14ac:dyDescent="0.25">
      <c r="A59" s="249"/>
      <c r="B59" s="249"/>
      <c r="C59" s="117" t="s">
        <v>357</v>
      </c>
    </row>
    <row r="60" spans="1:3" ht="27.6" x14ac:dyDescent="0.25">
      <c r="A60" s="249"/>
      <c r="B60" s="249"/>
      <c r="C60" s="117" t="s">
        <v>358</v>
      </c>
    </row>
    <row r="61" spans="1:3" ht="27.6" x14ac:dyDescent="0.25">
      <c r="A61" s="249" t="s">
        <v>359</v>
      </c>
      <c r="B61" s="249">
        <v>200</v>
      </c>
      <c r="C61" s="117" t="s">
        <v>360</v>
      </c>
    </row>
    <row r="62" spans="1:3" x14ac:dyDescent="0.25">
      <c r="A62" s="249"/>
      <c r="B62" s="249"/>
      <c r="C62" s="117" t="s">
        <v>361</v>
      </c>
    </row>
    <row r="63" spans="1:3" x14ac:dyDescent="0.25">
      <c r="A63" s="249"/>
      <c r="B63" s="249"/>
      <c r="C63" s="117" t="s">
        <v>362</v>
      </c>
    </row>
    <row r="64" spans="1:3" x14ac:dyDescent="0.25">
      <c r="A64" s="249"/>
      <c r="B64" s="249"/>
      <c r="C64" s="117" t="s">
        <v>363</v>
      </c>
    </row>
    <row r="65" spans="1:3" x14ac:dyDescent="0.25">
      <c r="A65" s="249"/>
      <c r="B65" s="249"/>
      <c r="C65" s="117" t="s">
        <v>364</v>
      </c>
    </row>
    <row r="66" spans="1:3" x14ac:dyDescent="0.25">
      <c r="A66" s="249"/>
      <c r="B66" s="249"/>
      <c r="C66" s="117" t="s">
        <v>365</v>
      </c>
    </row>
    <row r="67" spans="1:3" x14ac:dyDescent="0.25">
      <c r="A67" s="249" t="s">
        <v>366</v>
      </c>
      <c r="B67" s="249">
        <v>90</v>
      </c>
      <c r="C67" s="117" t="s">
        <v>367</v>
      </c>
    </row>
    <row r="68" spans="1:3" x14ac:dyDescent="0.25">
      <c r="A68" s="249"/>
      <c r="B68" s="249"/>
      <c r="C68" s="117" t="s">
        <v>368</v>
      </c>
    </row>
    <row r="69" spans="1:3" x14ac:dyDescent="0.25">
      <c r="A69" s="249"/>
      <c r="B69" s="249"/>
      <c r="C69" s="117" t="s">
        <v>369</v>
      </c>
    </row>
    <row r="70" spans="1:3" x14ac:dyDescent="0.25">
      <c r="A70" s="249"/>
      <c r="B70" s="249"/>
      <c r="C70" s="117" t="s">
        <v>370</v>
      </c>
    </row>
    <row r="71" spans="1:3" x14ac:dyDescent="0.25">
      <c r="A71" s="249"/>
      <c r="B71" s="249"/>
      <c r="C71" s="117" t="s">
        <v>371</v>
      </c>
    </row>
    <row r="72" spans="1:3" x14ac:dyDescent="0.25">
      <c r="A72" s="249"/>
      <c r="B72" s="249"/>
      <c r="C72" s="117" t="s">
        <v>372</v>
      </c>
    </row>
    <row r="73" spans="1:3" x14ac:dyDescent="0.25">
      <c r="A73" s="249"/>
      <c r="B73" s="249"/>
      <c r="C73" s="117" t="s">
        <v>373</v>
      </c>
    </row>
    <row r="74" spans="1:3" x14ac:dyDescent="0.25">
      <c r="A74" s="249" t="s">
        <v>374</v>
      </c>
      <c r="B74" s="249">
        <v>90</v>
      </c>
      <c r="C74" s="117" t="s">
        <v>375</v>
      </c>
    </row>
    <row r="75" spans="1:3" x14ac:dyDescent="0.25">
      <c r="A75" s="249"/>
      <c r="B75" s="249"/>
      <c r="C75" s="117" t="s">
        <v>376</v>
      </c>
    </row>
    <row r="76" spans="1:3" x14ac:dyDescent="0.25">
      <c r="A76" s="249"/>
      <c r="B76" s="249"/>
      <c r="C76" s="117" t="s">
        <v>377</v>
      </c>
    </row>
    <row r="77" spans="1:3" x14ac:dyDescent="0.25">
      <c r="A77" s="249"/>
      <c r="B77" s="249"/>
      <c r="C77" s="117" t="s">
        <v>378</v>
      </c>
    </row>
    <row r="78" spans="1:3" x14ac:dyDescent="0.25">
      <c r="A78" s="249"/>
      <c r="B78" s="249"/>
      <c r="C78" s="117" t="s">
        <v>379</v>
      </c>
    </row>
    <row r="79" spans="1:3" x14ac:dyDescent="0.25">
      <c r="A79" s="249"/>
      <c r="B79" s="249"/>
      <c r="C79" s="117" t="s">
        <v>380</v>
      </c>
    </row>
    <row r="80" spans="1:3" x14ac:dyDescent="0.25">
      <c r="A80" s="249" t="s">
        <v>381</v>
      </c>
      <c r="B80" s="249">
        <v>240</v>
      </c>
      <c r="C80" s="117" t="s">
        <v>382</v>
      </c>
    </row>
    <row r="81" spans="1:3" x14ac:dyDescent="0.25">
      <c r="A81" s="249"/>
      <c r="B81" s="249"/>
      <c r="C81" s="117" t="s">
        <v>383</v>
      </c>
    </row>
    <row r="82" spans="1:3" x14ac:dyDescent="0.25">
      <c r="A82" s="249"/>
      <c r="B82" s="249"/>
      <c r="C82" s="117" t="s">
        <v>384</v>
      </c>
    </row>
    <row r="83" spans="1:3" x14ac:dyDescent="0.25">
      <c r="A83" s="249" t="s">
        <v>385</v>
      </c>
      <c r="B83" s="249">
        <v>90</v>
      </c>
      <c r="C83" s="117" t="s">
        <v>386</v>
      </c>
    </row>
    <row r="84" spans="1:3" x14ac:dyDescent="0.25">
      <c r="A84" s="249"/>
      <c r="B84" s="249"/>
      <c r="C84" s="117" t="s">
        <v>387</v>
      </c>
    </row>
    <row r="85" spans="1:3" x14ac:dyDescent="0.25">
      <c r="A85" s="249"/>
      <c r="B85" s="249"/>
      <c r="C85" s="117" t="s">
        <v>388</v>
      </c>
    </row>
    <row r="86" spans="1:3" x14ac:dyDescent="0.25">
      <c r="A86" s="249"/>
      <c r="B86" s="249"/>
      <c r="C86" s="117" t="s">
        <v>389</v>
      </c>
    </row>
    <row r="87" spans="1:3" x14ac:dyDescent="0.25">
      <c r="A87" s="249"/>
      <c r="B87" s="249"/>
      <c r="C87" s="117" t="s">
        <v>390</v>
      </c>
    </row>
    <row r="88" spans="1:3" x14ac:dyDescent="0.25">
      <c r="A88" s="249"/>
      <c r="B88" s="249"/>
      <c r="C88" s="117" t="s">
        <v>391</v>
      </c>
    </row>
    <row r="89" spans="1:3" x14ac:dyDescent="0.25">
      <c r="A89" s="249" t="s">
        <v>265</v>
      </c>
      <c r="B89" s="249">
        <v>90</v>
      </c>
      <c r="C89" s="117" t="s">
        <v>392</v>
      </c>
    </row>
    <row r="90" spans="1:3" x14ac:dyDescent="0.25">
      <c r="A90" s="249"/>
      <c r="B90" s="249"/>
      <c r="C90" s="117" t="s">
        <v>393</v>
      </c>
    </row>
    <row r="91" spans="1:3" x14ac:dyDescent="0.25">
      <c r="A91" s="249"/>
      <c r="B91" s="249"/>
      <c r="C91" s="117" t="s">
        <v>394</v>
      </c>
    </row>
    <row r="92" spans="1:3" x14ac:dyDescent="0.25">
      <c r="A92" s="249"/>
      <c r="B92" s="249"/>
      <c r="C92" s="117" t="s">
        <v>395</v>
      </c>
    </row>
    <row r="93" spans="1:3" x14ac:dyDescent="0.25">
      <c r="A93" s="249"/>
      <c r="B93" s="249"/>
      <c r="C93" s="117" t="s">
        <v>396</v>
      </c>
    </row>
    <row r="94" spans="1:3" x14ac:dyDescent="0.25">
      <c r="A94" s="249" t="s">
        <v>397</v>
      </c>
      <c r="B94" s="249">
        <v>240</v>
      </c>
      <c r="C94" s="117" t="s">
        <v>398</v>
      </c>
    </row>
    <row r="95" spans="1:3" x14ac:dyDescent="0.25">
      <c r="A95" s="249"/>
      <c r="B95" s="249"/>
      <c r="C95" s="117" t="s">
        <v>399</v>
      </c>
    </row>
    <row r="96" spans="1:3" x14ac:dyDescent="0.25">
      <c r="A96" s="249"/>
      <c r="B96" s="249"/>
      <c r="C96" s="117" t="s">
        <v>400</v>
      </c>
    </row>
    <row r="97" spans="1:3" x14ac:dyDescent="0.25">
      <c r="A97" s="249"/>
      <c r="B97" s="249"/>
      <c r="C97" s="117" t="s">
        <v>401</v>
      </c>
    </row>
    <row r="98" spans="1:3" x14ac:dyDescent="0.25">
      <c r="A98" s="249"/>
      <c r="B98" s="249"/>
      <c r="C98" s="117" t="s">
        <v>402</v>
      </c>
    </row>
    <row r="99" spans="1:3" x14ac:dyDescent="0.25">
      <c r="A99" s="249"/>
      <c r="B99" s="249"/>
      <c r="C99" s="117" t="s">
        <v>403</v>
      </c>
    </row>
    <row r="100" spans="1:3" x14ac:dyDescent="0.25">
      <c r="A100" s="249" t="s">
        <v>276</v>
      </c>
      <c r="B100" s="249">
        <v>90</v>
      </c>
      <c r="C100" s="117" t="s">
        <v>404</v>
      </c>
    </row>
    <row r="101" spans="1:3" x14ac:dyDescent="0.25">
      <c r="A101" s="249"/>
      <c r="B101" s="249"/>
      <c r="C101" s="117" t="s">
        <v>405</v>
      </c>
    </row>
    <row r="102" spans="1:3" x14ac:dyDescent="0.25">
      <c r="A102" s="249"/>
      <c r="B102" s="249"/>
      <c r="C102" s="117" t="s">
        <v>406</v>
      </c>
    </row>
    <row r="103" spans="1:3" x14ac:dyDescent="0.25">
      <c r="A103" s="249"/>
      <c r="B103" s="249"/>
      <c r="C103" s="117" t="s">
        <v>407</v>
      </c>
    </row>
    <row r="104" spans="1:3" x14ac:dyDescent="0.25">
      <c r="A104" s="249" t="s">
        <v>408</v>
      </c>
      <c r="B104" s="249">
        <v>90</v>
      </c>
      <c r="C104" s="117" t="s">
        <v>409</v>
      </c>
    </row>
    <row r="105" spans="1:3" x14ac:dyDescent="0.25">
      <c r="A105" s="249"/>
      <c r="B105" s="249"/>
      <c r="C105" s="117" t="s">
        <v>410</v>
      </c>
    </row>
    <row r="106" spans="1:3" x14ac:dyDescent="0.25">
      <c r="A106" s="249"/>
      <c r="B106" s="249"/>
      <c r="C106" s="117" t="s">
        <v>411</v>
      </c>
    </row>
    <row r="107" spans="1:3" x14ac:dyDescent="0.25">
      <c r="A107" s="249"/>
      <c r="B107" s="249"/>
      <c r="C107" s="117" t="s">
        <v>412</v>
      </c>
    </row>
    <row r="108" spans="1:3" x14ac:dyDescent="0.25">
      <c r="A108" s="249"/>
      <c r="B108" s="249"/>
      <c r="C108" s="117" t="s">
        <v>413</v>
      </c>
    </row>
    <row r="109" spans="1:3" x14ac:dyDescent="0.25">
      <c r="A109" s="249" t="s">
        <v>414</v>
      </c>
      <c r="B109" s="249">
        <v>150</v>
      </c>
      <c r="C109" s="117" t="s">
        <v>269</v>
      </c>
    </row>
    <row r="110" spans="1:3" x14ac:dyDescent="0.25">
      <c r="A110" s="249"/>
      <c r="B110" s="249"/>
      <c r="C110" s="117" t="s">
        <v>38</v>
      </c>
    </row>
    <row r="111" spans="1:3" x14ac:dyDescent="0.25">
      <c r="A111" s="249"/>
      <c r="B111" s="249"/>
      <c r="C111" s="117" t="s">
        <v>182</v>
      </c>
    </row>
    <row r="112" spans="1:3" x14ac:dyDescent="0.25">
      <c r="A112" s="249"/>
      <c r="B112" s="249"/>
      <c r="C112" s="117" t="s">
        <v>144</v>
      </c>
    </row>
    <row r="113" spans="1:3" x14ac:dyDescent="0.25">
      <c r="A113" s="249"/>
      <c r="B113" s="249"/>
      <c r="C113" s="117" t="s">
        <v>415</v>
      </c>
    </row>
    <row r="114" spans="1:3" x14ac:dyDescent="0.25">
      <c r="A114" s="249"/>
      <c r="B114" s="249"/>
      <c r="C114" s="117" t="s">
        <v>136</v>
      </c>
    </row>
    <row r="115" spans="1:3" x14ac:dyDescent="0.25">
      <c r="A115" s="249"/>
      <c r="B115" s="249"/>
      <c r="C115" s="117" t="s">
        <v>416</v>
      </c>
    </row>
    <row r="116" spans="1:3" x14ac:dyDescent="0.25">
      <c r="A116" s="249"/>
      <c r="B116" s="249"/>
      <c r="C116" s="117" t="s">
        <v>417</v>
      </c>
    </row>
    <row r="117" spans="1:3" x14ac:dyDescent="0.25">
      <c r="A117" s="249"/>
      <c r="B117" s="249"/>
      <c r="C117" s="117" t="s">
        <v>418</v>
      </c>
    </row>
    <row r="118" spans="1:3" x14ac:dyDescent="0.25">
      <c r="A118" s="249" t="s">
        <v>419</v>
      </c>
      <c r="B118" s="249">
        <v>150</v>
      </c>
      <c r="C118" s="117" t="s">
        <v>420</v>
      </c>
    </row>
    <row r="119" spans="1:3" x14ac:dyDescent="0.25">
      <c r="A119" s="249"/>
      <c r="B119" s="249"/>
      <c r="C119" s="117" t="s">
        <v>421</v>
      </c>
    </row>
    <row r="120" spans="1:3" x14ac:dyDescent="0.25">
      <c r="A120" s="249"/>
      <c r="B120" s="249"/>
      <c r="C120" s="117" t="s">
        <v>41</v>
      </c>
    </row>
    <row r="121" spans="1:3" x14ac:dyDescent="0.25">
      <c r="A121" s="249"/>
      <c r="B121" s="249"/>
      <c r="C121" s="117" t="s">
        <v>422</v>
      </c>
    </row>
    <row r="122" spans="1:3" x14ac:dyDescent="0.25">
      <c r="A122" s="249"/>
      <c r="B122" s="249"/>
      <c r="C122" s="117" t="s">
        <v>423</v>
      </c>
    </row>
    <row r="123" spans="1:3" x14ac:dyDescent="0.25">
      <c r="A123" s="249"/>
      <c r="B123" s="249"/>
      <c r="C123" s="117" t="s">
        <v>424</v>
      </c>
    </row>
    <row r="124" spans="1:3" x14ac:dyDescent="0.25">
      <c r="A124" s="249" t="s">
        <v>425</v>
      </c>
      <c r="B124" s="249">
        <v>150</v>
      </c>
      <c r="C124" s="117" t="s">
        <v>426</v>
      </c>
    </row>
    <row r="125" spans="1:3" x14ac:dyDescent="0.25">
      <c r="A125" s="249"/>
      <c r="B125" s="249"/>
      <c r="C125" s="117" t="s">
        <v>273</v>
      </c>
    </row>
    <row r="126" spans="1:3" x14ac:dyDescent="0.25">
      <c r="A126" s="249"/>
      <c r="B126" s="249"/>
      <c r="C126" s="117" t="s">
        <v>138</v>
      </c>
    </row>
    <row r="127" spans="1:3" x14ac:dyDescent="0.25">
      <c r="A127" s="249"/>
      <c r="B127" s="249"/>
      <c r="C127" s="117" t="s">
        <v>427</v>
      </c>
    </row>
    <row r="128" spans="1:3" x14ac:dyDescent="0.25">
      <c r="A128" s="249"/>
      <c r="B128" s="249"/>
      <c r="C128" s="117" t="s">
        <v>428</v>
      </c>
    </row>
    <row r="129" spans="1:3" x14ac:dyDescent="0.25">
      <c r="A129" s="249" t="s">
        <v>429</v>
      </c>
      <c r="B129" s="249" t="s">
        <v>430</v>
      </c>
      <c r="C129" s="117" t="s">
        <v>431</v>
      </c>
    </row>
    <row r="130" spans="1:3" x14ac:dyDescent="0.25">
      <c r="A130" s="249"/>
      <c r="B130" s="249"/>
      <c r="C130" s="117" t="s">
        <v>432</v>
      </c>
    </row>
    <row r="131" spans="1:3" x14ac:dyDescent="0.25">
      <c r="A131" s="249"/>
      <c r="B131" s="249"/>
      <c r="C131" s="117" t="s">
        <v>433</v>
      </c>
    </row>
    <row r="132" spans="1:3" x14ac:dyDescent="0.25">
      <c r="A132" s="249"/>
      <c r="B132" s="249"/>
      <c r="C132" s="117" t="s">
        <v>434</v>
      </c>
    </row>
    <row r="133" spans="1:3" x14ac:dyDescent="0.25">
      <c r="A133" s="249"/>
      <c r="B133" s="249"/>
      <c r="C133" s="117" t="s">
        <v>267</v>
      </c>
    </row>
    <row r="134" spans="1:3" x14ac:dyDescent="0.25">
      <c r="A134" s="249" t="s">
        <v>435</v>
      </c>
      <c r="B134" s="249" t="s">
        <v>430</v>
      </c>
      <c r="C134" s="117" t="s">
        <v>264</v>
      </c>
    </row>
    <row r="135" spans="1:3" x14ac:dyDescent="0.25">
      <c r="A135" s="249"/>
      <c r="B135" s="249"/>
      <c r="C135" s="117" t="s">
        <v>263</v>
      </c>
    </row>
    <row r="136" spans="1:3" x14ac:dyDescent="0.25">
      <c r="A136" s="249"/>
      <c r="B136" s="249"/>
      <c r="C136" s="117" t="s">
        <v>436</v>
      </c>
    </row>
    <row r="137" spans="1:3" x14ac:dyDescent="0.25">
      <c r="A137" s="249"/>
      <c r="B137" s="249"/>
      <c r="C137" s="117" t="s">
        <v>268</v>
      </c>
    </row>
    <row r="138" spans="1:3" x14ac:dyDescent="0.25">
      <c r="A138" s="249"/>
      <c r="B138" s="249"/>
      <c r="C138" s="117" t="s">
        <v>262</v>
      </c>
    </row>
    <row r="139" spans="1:3" x14ac:dyDescent="0.25">
      <c r="A139" s="249"/>
      <c r="B139" s="249"/>
      <c r="C139" s="117" t="s">
        <v>437</v>
      </c>
    </row>
    <row r="140" spans="1:3" x14ac:dyDescent="0.25">
      <c r="A140" s="249" t="s">
        <v>438</v>
      </c>
      <c r="B140" s="249" t="s">
        <v>430</v>
      </c>
      <c r="C140" s="117" t="s">
        <v>439</v>
      </c>
    </row>
    <row r="141" spans="1:3" x14ac:dyDescent="0.25">
      <c r="A141" s="249"/>
      <c r="B141" s="249"/>
      <c r="C141" s="117" t="s">
        <v>440</v>
      </c>
    </row>
    <row r="142" spans="1:3" x14ac:dyDescent="0.25">
      <c r="A142" s="249"/>
      <c r="B142" s="249"/>
      <c r="C142" s="117" t="s">
        <v>441</v>
      </c>
    </row>
    <row r="143" spans="1:3" x14ac:dyDescent="0.25">
      <c r="A143" s="249"/>
      <c r="B143" s="249"/>
      <c r="C143" s="117" t="s">
        <v>442</v>
      </c>
    </row>
    <row r="144" spans="1:3" x14ac:dyDescent="0.25">
      <c r="A144" s="249"/>
      <c r="B144" s="249"/>
      <c r="C144" s="117" t="s">
        <v>443</v>
      </c>
    </row>
    <row r="145" spans="1:3" x14ac:dyDescent="0.25">
      <c r="A145" s="249"/>
      <c r="B145" s="249"/>
      <c r="C145" s="117" t="s">
        <v>262</v>
      </c>
    </row>
    <row r="146" spans="1:3" x14ac:dyDescent="0.25">
      <c r="A146" s="249"/>
      <c r="B146" s="249"/>
      <c r="C146" s="117" t="s">
        <v>437</v>
      </c>
    </row>
    <row r="147" spans="1:3" x14ac:dyDescent="0.25">
      <c r="A147" s="249"/>
      <c r="B147" s="249"/>
      <c r="C147" s="117" t="s">
        <v>183</v>
      </c>
    </row>
    <row r="148" spans="1:3" x14ac:dyDescent="0.25">
      <c r="A148" s="249"/>
      <c r="B148" s="249"/>
      <c r="C148" s="117" t="s">
        <v>444</v>
      </c>
    </row>
    <row r="149" spans="1:3" x14ac:dyDescent="0.25">
      <c r="A149" s="249"/>
      <c r="B149" s="249"/>
      <c r="C149" s="117" t="s">
        <v>445</v>
      </c>
    </row>
    <row r="150" spans="1:3" ht="27.6" x14ac:dyDescent="0.25">
      <c r="A150" s="249" t="s">
        <v>446</v>
      </c>
      <c r="B150" s="249">
        <v>30</v>
      </c>
      <c r="C150" s="117" t="s">
        <v>447</v>
      </c>
    </row>
    <row r="151" spans="1:3" x14ac:dyDescent="0.25">
      <c r="A151" s="249"/>
      <c r="B151" s="249"/>
      <c r="C151" s="117" t="s">
        <v>87</v>
      </c>
    </row>
    <row r="152" spans="1:3" x14ac:dyDescent="0.25">
      <c r="A152" s="249"/>
      <c r="B152" s="249"/>
      <c r="C152" s="117" t="s">
        <v>123</v>
      </c>
    </row>
    <row r="153" spans="1:3" x14ac:dyDescent="0.25">
      <c r="A153" s="249"/>
      <c r="B153" s="249"/>
      <c r="C153" s="117" t="s">
        <v>134</v>
      </c>
    </row>
    <row r="154" spans="1:3" x14ac:dyDescent="0.25">
      <c r="A154" s="249"/>
      <c r="B154" s="249"/>
      <c r="C154" s="117" t="s">
        <v>448</v>
      </c>
    </row>
    <row r="155" spans="1:3" x14ac:dyDescent="0.25">
      <c r="A155" s="249"/>
      <c r="B155" s="249"/>
      <c r="C155" s="117" t="s">
        <v>449</v>
      </c>
    </row>
    <row r="156" spans="1:3" x14ac:dyDescent="0.25">
      <c r="A156" s="249"/>
      <c r="B156" s="249"/>
      <c r="C156" s="117" t="s">
        <v>450</v>
      </c>
    </row>
    <row r="157" spans="1:3" x14ac:dyDescent="0.25">
      <c r="A157" s="249"/>
      <c r="B157" s="249"/>
      <c r="C157" s="117" t="s">
        <v>451</v>
      </c>
    </row>
    <row r="158" spans="1:3" x14ac:dyDescent="0.25">
      <c r="A158" s="249"/>
      <c r="B158" s="249"/>
      <c r="C158" s="117" t="s">
        <v>452</v>
      </c>
    </row>
    <row r="159" spans="1:3" x14ac:dyDescent="0.25">
      <c r="A159" s="249"/>
      <c r="B159" s="249"/>
      <c r="C159" s="117" t="s">
        <v>453</v>
      </c>
    </row>
    <row r="160" spans="1:3" x14ac:dyDescent="0.25">
      <c r="A160" s="249" t="s">
        <v>257</v>
      </c>
      <c r="B160" s="249">
        <v>100</v>
      </c>
      <c r="C160" s="117" t="s">
        <v>40</v>
      </c>
    </row>
    <row r="161" spans="1:3" x14ac:dyDescent="0.25">
      <c r="A161" s="249"/>
      <c r="B161" s="249"/>
      <c r="C161" s="117" t="s">
        <v>72</v>
      </c>
    </row>
    <row r="162" spans="1:3" x14ac:dyDescent="0.25">
      <c r="A162" s="249"/>
      <c r="B162" s="249"/>
      <c r="C162" s="117" t="s">
        <v>258</v>
      </c>
    </row>
    <row r="163" spans="1:3" x14ac:dyDescent="0.25">
      <c r="A163" s="249"/>
      <c r="B163" s="249"/>
      <c r="C163" s="117" t="s">
        <v>278</v>
      </c>
    </row>
    <row r="164" spans="1:3" x14ac:dyDescent="0.25">
      <c r="A164" s="249"/>
      <c r="B164" s="249"/>
      <c r="C164" s="117" t="s">
        <v>280</v>
      </c>
    </row>
    <row r="165" spans="1:3" x14ac:dyDescent="0.25">
      <c r="A165" s="249"/>
      <c r="B165" s="249"/>
      <c r="C165" s="117" t="s">
        <v>69</v>
      </c>
    </row>
    <row r="166" spans="1:3" x14ac:dyDescent="0.25">
      <c r="A166" s="249" t="s">
        <v>454</v>
      </c>
      <c r="B166" s="249">
        <v>10</v>
      </c>
      <c r="C166" s="117" t="s">
        <v>455</v>
      </c>
    </row>
    <row r="167" spans="1:3" x14ac:dyDescent="0.25">
      <c r="A167" s="249"/>
      <c r="B167" s="249"/>
      <c r="C167" s="117" t="s">
        <v>456</v>
      </c>
    </row>
    <row r="168" spans="1:3" x14ac:dyDescent="0.25">
      <c r="A168" s="249"/>
      <c r="B168" s="249"/>
      <c r="C168" s="117" t="s">
        <v>457</v>
      </c>
    </row>
  </sheetData>
  <mergeCells count="49">
    <mergeCell ref="A18:A24"/>
    <mergeCell ref="B18:B24"/>
    <mergeCell ref="A2:C2"/>
    <mergeCell ref="A5:A6"/>
    <mergeCell ref="B5:B6"/>
    <mergeCell ref="A7:A17"/>
    <mergeCell ref="B7:B17"/>
    <mergeCell ref="A25:A30"/>
    <mergeCell ref="B25:B30"/>
    <mergeCell ref="A31:A51"/>
    <mergeCell ref="B31:B51"/>
    <mergeCell ref="A52:A60"/>
    <mergeCell ref="B52:B60"/>
    <mergeCell ref="A61:A66"/>
    <mergeCell ref="B61:B66"/>
    <mergeCell ref="A67:A73"/>
    <mergeCell ref="B67:B73"/>
    <mergeCell ref="A74:A79"/>
    <mergeCell ref="B74:B79"/>
    <mergeCell ref="A80:A82"/>
    <mergeCell ref="B80:B82"/>
    <mergeCell ref="A83:A88"/>
    <mergeCell ref="B83:B88"/>
    <mergeCell ref="A89:A93"/>
    <mergeCell ref="B89:B93"/>
    <mergeCell ref="A94:A99"/>
    <mergeCell ref="B94:B99"/>
    <mergeCell ref="A100:A103"/>
    <mergeCell ref="B100:B103"/>
    <mergeCell ref="A104:A108"/>
    <mergeCell ref="B104:B108"/>
    <mergeCell ref="A109:A117"/>
    <mergeCell ref="B109:B117"/>
    <mergeCell ref="A118:A123"/>
    <mergeCell ref="B118:B123"/>
    <mergeCell ref="A124:A128"/>
    <mergeCell ref="B124:B128"/>
    <mergeCell ref="A129:A133"/>
    <mergeCell ref="B129:B133"/>
    <mergeCell ref="A134:A139"/>
    <mergeCell ref="B134:B139"/>
    <mergeCell ref="A140:A149"/>
    <mergeCell ref="B140:B149"/>
    <mergeCell ref="A150:A159"/>
    <mergeCell ref="B150:B159"/>
    <mergeCell ref="A160:A165"/>
    <mergeCell ref="B160:B165"/>
    <mergeCell ref="A166:A168"/>
    <mergeCell ref="B166:B16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74"/>
  <sheetViews>
    <sheetView view="pageBreakPreview" zoomScale="60" zoomScaleNormal="100" workbookViewId="0">
      <selection activeCell="A2" sqref="A2:D2"/>
    </sheetView>
  </sheetViews>
  <sheetFormatPr defaultColWidth="9.109375" defaultRowHeight="15.6" x14ac:dyDescent="0.3"/>
  <cols>
    <col min="1" max="1" width="48.88671875" style="147" bestFit="1" customWidth="1"/>
    <col min="2" max="2" width="11.44140625" style="120" customWidth="1"/>
    <col min="3" max="3" width="47.5546875" style="147" customWidth="1"/>
    <col min="4" max="4" width="15.88671875" style="120" bestFit="1" customWidth="1"/>
    <col min="5" max="16384" width="9.109375" style="120"/>
  </cols>
  <sheetData>
    <row r="1" spans="1:4" x14ac:dyDescent="0.25">
      <c r="A1" s="118"/>
      <c r="B1" s="119"/>
      <c r="C1" s="118"/>
      <c r="D1" s="112" t="s">
        <v>517</v>
      </c>
    </row>
    <row r="2" spans="1:4" ht="17.25" customHeight="1" thickBot="1" x14ac:dyDescent="0.35">
      <c r="A2" s="274" t="s">
        <v>458</v>
      </c>
      <c r="B2" s="274"/>
      <c r="C2" s="274"/>
      <c r="D2" s="274"/>
    </row>
    <row r="3" spans="1:4" ht="16.2" thickBot="1" x14ac:dyDescent="0.35">
      <c r="A3" s="121" t="s">
        <v>459</v>
      </c>
      <c r="B3" s="122" t="s">
        <v>460</v>
      </c>
      <c r="C3" s="123" t="s">
        <v>461</v>
      </c>
      <c r="D3" s="124" t="s">
        <v>460</v>
      </c>
    </row>
    <row r="4" spans="1:4" ht="42.75" customHeight="1" thickBot="1" x14ac:dyDescent="0.35">
      <c r="A4" s="275" t="s">
        <v>462</v>
      </c>
      <c r="B4" s="276"/>
      <c r="C4" s="276"/>
      <c r="D4" s="277"/>
    </row>
    <row r="5" spans="1:4" x14ac:dyDescent="0.3">
      <c r="A5" s="262" t="s">
        <v>65</v>
      </c>
      <c r="B5" s="265">
        <v>100</v>
      </c>
      <c r="C5" s="125" t="s">
        <v>463</v>
      </c>
      <c r="D5" s="126">
        <v>96</v>
      </c>
    </row>
    <row r="6" spans="1:4" x14ac:dyDescent="0.3">
      <c r="A6" s="263"/>
      <c r="B6" s="266"/>
      <c r="C6" s="127" t="s">
        <v>79</v>
      </c>
      <c r="D6" s="128">
        <v>116</v>
      </c>
    </row>
    <row r="7" spans="1:4" x14ac:dyDescent="0.3">
      <c r="A7" s="263"/>
      <c r="B7" s="266"/>
      <c r="C7" s="127" t="s">
        <v>464</v>
      </c>
      <c r="D7" s="128">
        <v>97</v>
      </c>
    </row>
    <row r="8" spans="1:4" x14ac:dyDescent="0.3">
      <c r="A8" s="263"/>
      <c r="B8" s="266"/>
      <c r="C8" s="127" t="s">
        <v>465</v>
      </c>
      <c r="D8" s="128">
        <v>125</v>
      </c>
    </row>
    <row r="9" spans="1:4" x14ac:dyDescent="0.3">
      <c r="A9" s="263"/>
      <c r="B9" s="266"/>
      <c r="C9" s="127" t="s">
        <v>466</v>
      </c>
      <c r="D9" s="128">
        <v>120</v>
      </c>
    </row>
    <row r="10" spans="1:4" x14ac:dyDescent="0.3">
      <c r="A10" s="263"/>
      <c r="B10" s="266"/>
      <c r="C10" s="127" t="s">
        <v>467</v>
      </c>
      <c r="D10" s="128">
        <v>97</v>
      </c>
    </row>
    <row r="11" spans="1:4" x14ac:dyDescent="0.3">
      <c r="A11" s="263"/>
      <c r="B11" s="266"/>
      <c r="C11" s="127" t="s">
        <v>468</v>
      </c>
      <c r="D11" s="128">
        <v>104</v>
      </c>
    </row>
    <row r="12" spans="1:4" x14ac:dyDescent="0.3">
      <c r="A12" s="263"/>
      <c r="B12" s="266"/>
      <c r="C12" s="127" t="s">
        <v>469</v>
      </c>
      <c r="D12" s="128">
        <v>95</v>
      </c>
    </row>
    <row r="13" spans="1:4" x14ac:dyDescent="0.3">
      <c r="A13" s="263"/>
      <c r="B13" s="266"/>
      <c r="C13" s="127" t="s">
        <v>470</v>
      </c>
      <c r="D13" s="128">
        <v>104</v>
      </c>
    </row>
    <row r="14" spans="1:4" ht="16.2" thickBot="1" x14ac:dyDescent="0.35">
      <c r="A14" s="264"/>
      <c r="B14" s="267"/>
      <c r="C14" s="129" t="s">
        <v>471</v>
      </c>
      <c r="D14" s="130">
        <v>120</v>
      </c>
    </row>
    <row r="15" spans="1:4" x14ac:dyDescent="0.3">
      <c r="A15" s="262" t="s">
        <v>472</v>
      </c>
      <c r="B15" s="265">
        <v>100</v>
      </c>
      <c r="C15" s="125" t="s">
        <v>473</v>
      </c>
      <c r="D15" s="126">
        <v>100</v>
      </c>
    </row>
    <row r="16" spans="1:4" x14ac:dyDescent="0.3">
      <c r="A16" s="263"/>
      <c r="B16" s="266"/>
      <c r="C16" s="127" t="s">
        <v>474</v>
      </c>
      <c r="D16" s="128">
        <v>40</v>
      </c>
    </row>
    <row r="17" spans="1:4" x14ac:dyDescent="0.3">
      <c r="A17" s="263"/>
      <c r="B17" s="266"/>
      <c r="C17" s="127" t="s">
        <v>475</v>
      </c>
      <c r="D17" s="128">
        <v>40</v>
      </c>
    </row>
    <row r="18" spans="1:4" x14ac:dyDescent="0.3">
      <c r="A18" s="263"/>
      <c r="B18" s="266"/>
      <c r="C18" s="127" t="s">
        <v>466</v>
      </c>
      <c r="D18" s="128">
        <v>17</v>
      </c>
    </row>
    <row r="19" spans="1:4" x14ac:dyDescent="0.3">
      <c r="A19" s="263"/>
      <c r="B19" s="266"/>
      <c r="C19" s="127" t="s">
        <v>476</v>
      </c>
      <c r="D19" s="128">
        <v>14</v>
      </c>
    </row>
    <row r="20" spans="1:4" x14ac:dyDescent="0.3">
      <c r="A20" s="263"/>
      <c r="B20" s="266"/>
      <c r="C20" s="127" t="s">
        <v>477</v>
      </c>
      <c r="D20" s="128">
        <v>17</v>
      </c>
    </row>
    <row r="21" spans="1:4" x14ac:dyDescent="0.3">
      <c r="A21" s="263"/>
      <c r="B21" s="266"/>
      <c r="C21" s="127" t="s">
        <v>465</v>
      </c>
      <c r="D21" s="128">
        <v>17.5</v>
      </c>
    </row>
    <row r="22" spans="1:4" x14ac:dyDescent="0.3">
      <c r="A22" s="263"/>
      <c r="B22" s="266"/>
      <c r="C22" s="127" t="s">
        <v>73</v>
      </c>
      <c r="D22" s="128">
        <v>12.5</v>
      </c>
    </row>
    <row r="23" spans="1:4" ht="16.2" thickBot="1" x14ac:dyDescent="0.35">
      <c r="A23" s="264"/>
      <c r="B23" s="267"/>
      <c r="C23" s="129" t="s">
        <v>133</v>
      </c>
      <c r="D23" s="130">
        <v>22</v>
      </c>
    </row>
    <row r="24" spans="1:4" x14ac:dyDescent="0.3">
      <c r="A24" s="262" t="s">
        <v>466</v>
      </c>
      <c r="B24" s="265">
        <v>100</v>
      </c>
      <c r="C24" s="125" t="s">
        <v>478</v>
      </c>
      <c r="D24" s="126">
        <v>83</v>
      </c>
    </row>
    <row r="25" spans="1:4" ht="16.2" thickBot="1" x14ac:dyDescent="0.35">
      <c r="A25" s="264"/>
      <c r="B25" s="267"/>
      <c r="C25" s="129" t="s">
        <v>465</v>
      </c>
      <c r="D25" s="130">
        <v>105</v>
      </c>
    </row>
    <row r="26" spans="1:4" x14ac:dyDescent="0.3">
      <c r="A26" s="262" t="s">
        <v>479</v>
      </c>
      <c r="B26" s="265">
        <v>41</v>
      </c>
      <c r="C26" s="125" t="s">
        <v>466</v>
      </c>
      <c r="D26" s="126">
        <v>31</v>
      </c>
    </row>
    <row r="27" spans="1:4" x14ac:dyDescent="0.3">
      <c r="A27" s="263"/>
      <c r="B27" s="266"/>
      <c r="C27" s="127" t="s">
        <v>480</v>
      </c>
      <c r="D27" s="128">
        <v>26</v>
      </c>
    </row>
    <row r="28" spans="1:4" x14ac:dyDescent="0.3">
      <c r="A28" s="263"/>
      <c r="B28" s="266"/>
      <c r="C28" s="127" t="s">
        <v>465</v>
      </c>
      <c r="D28" s="128">
        <v>30</v>
      </c>
    </row>
    <row r="29" spans="1:4" x14ac:dyDescent="0.3">
      <c r="A29" s="263"/>
      <c r="B29" s="266"/>
      <c r="C29" s="127" t="s">
        <v>481</v>
      </c>
      <c r="D29" s="128">
        <v>186</v>
      </c>
    </row>
    <row r="30" spans="1:4" ht="16.2" thickBot="1" x14ac:dyDescent="0.35">
      <c r="A30" s="264"/>
      <c r="B30" s="267"/>
      <c r="C30" s="129" t="s">
        <v>73</v>
      </c>
      <c r="D30" s="130">
        <v>20</v>
      </c>
    </row>
    <row r="31" spans="1:4" x14ac:dyDescent="0.3">
      <c r="A31" s="262" t="s">
        <v>465</v>
      </c>
      <c r="B31" s="265">
        <v>100</v>
      </c>
      <c r="C31" s="125" t="s">
        <v>480</v>
      </c>
      <c r="D31" s="126">
        <v>87</v>
      </c>
    </row>
    <row r="32" spans="1:4" ht="16.2" thickBot="1" x14ac:dyDescent="0.35">
      <c r="A32" s="264"/>
      <c r="B32" s="267"/>
      <c r="C32" s="129" t="s">
        <v>466</v>
      </c>
      <c r="D32" s="130">
        <v>105</v>
      </c>
    </row>
    <row r="33" spans="1:4" x14ac:dyDescent="0.3">
      <c r="A33" s="262" t="s">
        <v>482</v>
      </c>
      <c r="B33" s="265">
        <v>100</v>
      </c>
      <c r="C33" s="125" t="s">
        <v>132</v>
      </c>
      <c r="D33" s="126">
        <v>111</v>
      </c>
    </row>
    <row r="34" spans="1:4" x14ac:dyDescent="0.3">
      <c r="A34" s="263"/>
      <c r="B34" s="266"/>
      <c r="C34" s="127" t="s">
        <v>483</v>
      </c>
      <c r="D34" s="128">
        <v>80</v>
      </c>
    </row>
    <row r="35" spans="1:4" x14ac:dyDescent="0.3">
      <c r="A35" s="263"/>
      <c r="B35" s="266"/>
      <c r="C35" s="127" t="s">
        <v>82</v>
      </c>
      <c r="D35" s="128">
        <v>154</v>
      </c>
    </row>
    <row r="36" spans="1:4" x14ac:dyDescent="0.3">
      <c r="A36" s="263"/>
      <c r="B36" s="266"/>
      <c r="C36" s="127" t="s">
        <v>83</v>
      </c>
      <c r="D36" s="128">
        <v>118</v>
      </c>
    </row>
    <row r="37" spans="1:4" x14ac:dyDescent="0.3">
      <c r="A37" s="263"/>
      <c r="B37" s="266"/>
      <c r="C37" s="127" t="s">
        <v>484</v>
      </c>
      <c r="D37" s="128">
        <v>33</v>
      </c>
    </row>
    <row r="38" spans="1:4" x14ac:dyDescent="0.3">
      <c r="A38" s="263"/>
      <c r="B38" s="266"/>
      <c r="C38" s="127" t="s">
        <v>485</v>
      </c>
      <c r="D38" s="128">
        <v>40</v>
      </c>
    </row>
    <row r="39" spans="1:4" x14ac:dyDescent="0.3">
      <c r="A39" s="263"/>
      <c r="B39" s="266"/>
      <c r="C39" s="127" t="s">
        <v>220</v>
      </c>
      <c r="D39" s="128">
        <v>64</v>
      </c>
    </row>
    <row r="40" spans="1:4" ht="16.2" thickBot="1" x14ac:dyDescent="0.35">
      <c r="A40" s="264"/>
      <c r="B40" s="267"/>
      <c r="C40" s="129" t="s">
        <v>254</v>
      </c>
      <c r="D40" s="130">
        <v>300</v>
      </c>
    </row>
    <row r="41" spans="1:4" x14ac:dyDescent="0.3">
      <c r="A41" s="268" t="s">
        <v>486</v>
      </c>
      <c r="B41" s="271">
        <v>100</v>
      </c>
      <c r="C41" s="131" t="s">
        <v>66</v>
      </c>
      <c r="D41" s="132">
        <v>100</v>
      </c>
    </row>
    <row r="42" spans="1:4" ht="31.2" x14ac:dyDescent="0.3">
      <c r="A42" s="269"/>
      <c r="B42" s="272"/>
      <c r="C42" s="133" t="s">
        <v>487</v>
      </c>
      <c r="D42" s="134">
        <v>90</v>
      </c>
    </row>
    <row r="43" spans="1:4" ht="31.2" x14ac:dyDescent="0.3">
      <c r="A43" s="269"/>
      <c r="B43" s="272"/>
      <c r="C43" s="133" t="s">
        <v>488</v>
      </c>
      <c r="D43" s="134">
        <v>115</v>
      </c>
    </row>
    <row r="44" spans="1:4" x14ac:dyDescent="0.3">
      <c r="A44" s="269"/>
      <c r="B44" s="272"/>
      <c r="C44" s="133" t="s">
        <v>489</v>
      </c>
      <c r="D44" s="134">
        <v>90</v>
      </c>
    </row>
    <row r="45" spans="1:4" ht="31.2" x14ac:dyDescent="0.3">
      <c r="A45" s="269"/>
      <c r="B45" s="272"/>
      <c r="C45" s="133" t="s">
        <v>490</v>
      </c>
      <c r="D45" s="134">
        <v>300</v>
      </c>
    </row>
    <row r="46" spans="1:4" ht="16.2" thickBot="1" x14ac:dyDescent="0.35">
      <c r="A46" s="270"/>
      <c r="B46" s="273"/>
      <c r="C46" s="135" t="s">
        <v>482</v>
      </c>
      <c r="D46" s="136">
        <v>400</v>
      </c>
    </row>
    <row r="47" spans="1:4" x14ac:dyDescent="0.3">
      <c r="A47" s="262" t="s">
        <v>90</v>
      </c>
      <c r="B47" s="265">
        <v>100</v>
      </c>
      <c r="C47" s="125" t="s">
        <v>271</v>
      </c>
      <c r="D47" s="126">
        <v>200</v>
      </c>
    </row>
    <row r="48" spans="1:4" x14ac:dyDescent="0.3">
      <c r="A48" s="263"/>
      <c r="B48" s="266"/>
      <c r="C48" s="127" t="s">
        <v>491</v>
      </c>
      <c r="D48" s="128">
        <v>133</v>
      </c>
    </row>
    <row r="49" spans="1:4" x14ac:dyDescent="0.3">
      <c r="A49" s="263"/>
      <c r="B49" s="266"/>
      <c r="C49" s="127" t="s">
        <v>492</v>
      </c>
      <c r="D49" s="128">
        <v>133</v>
      </c>
    </row>
    <row r="50" spans="1:4" x14ac:dyDescent="0.3">
      <c r="A50" s="263"/>
      <c r="B50" s="266"/>
      <c r="C50" s="127" t="s">
        <v>493</v>
      </c>
      <c r="D50" s="128"/>
    </row>
    <row r="51" spans="1:4" x14ac:dyDescent="0.3">
      <c r="A51" s="263"/>
      <c r="B51" s="266"/>
      <c r="C51" s="127" t="s">
        <v>70</v>
      </c>
      <c r="D51" s="128">
        <v>12</v>
      </c>
    </row>
    <row r="52" spans="1:4" x14ac:dyDescent="0.3">
      <c r="A52" s="263"/>
      <c r="B52" s="266"/>
      <c r="C52" s="127" t="s">
        <v>85</v>
      </c>
      <c r="D52" s="128">
        <v>17</v>
      </c>
    </row>
    <row r="53" spans="1:4" x14ac:dyDescent="0.3">
      <c r="A53" s="263"/>
      <c r="B53" s="266"/>
      <c r="C53" s="127" t="s">
        <v>84</v>
      </c>
      <c r="D53" s="128">
        <v>8</v>
      </c>
    </row>
    <row r="54" spans="1:4" ht="16.2" thickBot="1" x14ac:dyDescent="0.35">
      <c r="A54" s="264"/>
      <c r="B54" s="267"/>
      <c r="C54" s="129" t="s">
        <v>86</v>
      </c>
      <c r="D54" s="130">
        <v>22</v>
      </c>
    </row>
    <row r="55" spans="1:4" x14ac:dyDescent="0.3">
      <c r="A55" s="256" t="s">
        <v>494</v>
      </c>
      <c r="B55" s="257">
        <v>100</v>
      </c>
      <c r="C55" s="137" t="s">
        <v>91</v>
      </c>
      <c r="D55" s="138">
        <v>11</v>
      </c>
    </row>
    <row r="56" spans="1:4" x14ac:dyDescent="0.3">
      <c r="A56" s="252"/>
      <c r="B56" s="254"/>
      <c r="C56" s="139" t="s">
        <v>495</v>
      </c>
      <c r="D56" s="140">
        <v>150</v>
      </c>
    </row>
    <row r="57" spans="1:4" x14ac:dyDescent="0.3">
      <c r="A57" s="252"/>
      <c r="B57" s="254"/>
      <c r="C57" s="139" t="s">
        <v>496</v>
      </c>
      <c r="D57" s="140">
        <v>11</v>
      </c>
    </row>
    <row r="58" spans="1:4" ht="16.2" thickBot="1" x14ac:dyDescent="0.35">
      <c r="A58" s="253"/>
      <c r="B58" s="255"/>
      <c r="C58" s="141" t="s">
        <v>90</v>
      </c>
      <c r="D58" s="142">
        <v>75</v>
      </c>
    </row>
    <row r="59" spans="1:4" x14ac:dyDescent="0.3">
      <c r="A59" s="256" t="s">
        <v>497</v>
      </c>
      <c r="B59" s="257">
        <v>100</v>
      </c>
      <c r="C59" s="137" t="s">
        <v>498</v>
      </c>
      <c r="D59" s="138">
        <v>60</v>
      </c>
    </row>
    <row r="60" spans="1:4" ht="31.2" x14ac:dyDescent="0.3">
      <c r="A60" s="252"/>
      <c r="B60" s="254"/>
      <c r="C60" s="139" t="s">
        <v>499</v>
      </c>
      <c r="D60" s="140">
        <v>150</v>
      </c>
    </row>
    <row r="61" spans="1:4" ht="31.2" x14ac:dyDescent="0.3">
      <c r="A61" s="252"/>
      <c r="B61" s="254"/>
      <c r="C61" s="139" t="s">
        <v>500</v>
      </c>
      <c r="D61" s="140">
        <v>92</v>
      </c>
    </row>
    <row r="62" spans="1:4" ht="31.2" x14ac:dyDescent="0.3">
      <c r="A62" s="252"/>
      <c r="B62" s="254"/>
      <c r="C62" s="139" t="s">
        <v>501</v>
      </c>
      <c r="D62" s="140">
        <v>230</v>
      </c>
    </row>
    <row r="63" spans="1:4" ht="31.8" thickBot="1" x14ac:dyDescent="0.35">
      <c r="A63" s="258"/>
      <c r="B63" s="254"/>
      <c r="C63" s="143" t="s">
        <v>502</v>
      </c>
      <c r="D63" s="144">
        <v>120</v>
      </c>
    </row>
    <row r="64" spans="1:4" x14ac:dyDescent="0.3">
      <c r="A64" s="259" t="s">
        <v>503</v>
      </c>
      <c r="B64" s="257">
        <v>100</v>
      </c>
      <c r="C64" s="137" t="s">
        <v>498</v>
      </c>
      <c r="D64" s="138">
        <v>25</v>
      </c>
    </row>
    <row r="65" spans="1:4" x14ac:dyDescent="0.3">
      <c r="A65" s="260"/>
      <c r="B65" s="254"/>
      <c r="C65" s="139" t="s">
        <v>504</v>
      </c>
      <c r="D65" s="140">
        <v>250</v>
      </c>
    </row>
    <row r="66" spans="1:4" x14ac:dyDescent="0.3">
      <c r="A66" s="260"/>
      <c r="B66" s="254"/>
      <c r="C66" s="139" t="s">
        <v>505</v>
      </c>
      <c r="D66" s="140">
        <v>110</v>
      </c>
    </row>
    <row r="67" spans="1:4" x14ac:dyDescent="0.3">
      <c r="A67" s="260"/>
      <c r="B67" s="254"/>
      <c r="C67" s="139" t="s">
        <v>88</v>
      </c>
      <c r="D67" s="140">
        <v>30</v>
      </c>
    </row>
    <row r="68" spans="1:4" x14ac:dyDescent="0.3">
      <c r="A68" s="260"/>
      <c r="B68" s="254"/>
      <c r="C68" s="139" t="s">
        <v>93</v>
      </c>
      <c r="D68" s="140">
        <v>250</v>
      </c>
    </row>
    <row r="69" spans="1:4" x14ac:dyDescent="0.3">
      <c r="A69" s="260"/>
      <c r="B69" s="254"/>
      <c r="C69" s="139" t="s">
        <v>506</v>
      </c>
      <c r="D69" s="140">
        <v>250</v>
      </c>
    </row>
    <row r="70" spans="1:4" ht="16.2" thickBot="1" x14ac:dyDescent="0.35">
      <c r="A70" s="261"/>
      <c r="B70" s="255"/>
      <c r="C70" s="141" t="s">
        <v>39</v>
      </c>
      <c r="D70" s="142">
        <v>20</v>
      </c>
    </row>
    <row r="71" spans="1:4" x14ac:dyDescent="0.3">
      <c r="A71" s="251" t="s">
        <v>507</v>
      </c>
      <c r="B71" s="254">
        <v>100</v>
      </c>
      <c r="C71" s="145" t="s">
        <v>77</v>
      </c>
      <c r="D71" s="146">
        <v>100</v>
      </c>
    </row>
    <row r="72" spans="1:4" x14ac:dyDescent="0.3">
      <c r="A72" s="252"/>
      <c r="B72" s="254"/>
      <c r="C72" s="139" t="s">
        <v>508</v>
      </c>
      <c r="D72" s="140">
        <v>80</v>
      </c>
    </row>
    <row r="73" spans="1:4" x14ac:dyDescent="0.3">
      <c r="A73" s="252"/>
      <c r="B73" s="254"/>
      <c r="C73" s="139" t="s">
        <v>496</v>
      </c>
      <c r="D73" s="140">
        <v>80</v>
      </c>
    </row>
    <row r="74" spans="1:4" ht="16.2" thickBot="1" x14ac:dyDescent="0.35">
      <c r="A74" s="253"/>
      <c r="B74" s="255"/>
      <c r="C74" s="141" t="s">
        <v>509</v>
      </c>
      <c r="D74" s="142">
        <v>65</v>
      </c>
    </row>
  </sheetData>
  <mergeCells count="26">
    <mergeCell ref="A2:D2"/>
    <mergeCell ref="A4:D4"/>
    <mergeCell ref="A5:A14"/>
    <mergeCell ref="B5:B14"/>
    <mergeCell ref="A15:A23"/>
    <mergeCell ref="B15:B23"/>
    <mergeCell ref="A24:A25"/>
    <mergeCell ref="B24:B25"/>
    <mergeCell ref="A26:A30"/>
    <mergeCell ref="B26:B30"/>
    <mergeCell ref="A31:A32"/>
    <mergeCell ref="B31:B32"/>
    <mergeCell ref="A33:A40"/>
    <mergeCell ref="B33:B40"/>
    <mergeCell ref="A41:A46"/>
    <mergeCell ref="B41:B46"/>
    <mergeCell ref="A47:A54"/>
    <mergeCell ref="B47:B54"/>
    <mergeCell ref="A71:A74"/>
    <mergeCell ref="B71:B74"/>
    <mergeCell ref="A55:A58"/>
    <mergeCell ref="B55:B58"/>
    <mergeCell ref="A59:A63"/>
    <mergeCell ref="B59:B63"/>
    <mergeCell ref="A64:A70"/>
    <mergeCell ref="B64:B70"/>
  </mergeCells>
  <pageMargins left="0.7" right="0.7" top="0.75" bottom="0.75" header="0.3" footer="0.3"/>
  <pageSetup paperSize="9" scale="70" orientation="portrait" r:id="rId1"/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U29"/>
  <sheetViews>
    <sheetView tabSelected="1" zoomScale="90" zoomScaleNormal="90" workbookViewId="0">
      <selection activeCell="Y13" sqref="Y13"/>
    </sheetView>
  </sheetViews>
  <sheetFormatPr defaultColWidth="9.109375" defaultRowHeight="13.8" x14ac:dyDescent="0.25"/>
  <cols>
    <col min="1" max="1" width="9.109375" style="45"/>
    <col min="2" max="2" width="15.44140625" style="45" customWidth="1"/>
    <col min="3" max="3" width="5.5546875" style="45" customWidth="1"/>
    <col min="4" max="4" width="15.44140625" style="45" customWidth="1"/>
    <col min="5" max="5" width="4.6640625" style="45" customWidth="1"/>
    <col min="6" max="6" width="14.33203125" style="45" customWidth="1"/>
    <col min="7" max="7" width="4.33203125" style="45" customWidth="1"/>
    <col min="8" max="8" width="14.109375" style="45" customWidth="1"/>
    <col min="9" max="9" width="4.6640625" style="45" customWidth="1"/>
    <col min="10" max="10" width="14.109375" style="45" customWidth="1"/>
    <col min="11" max="11" width="5" style="45" customWidth="1"/>
    <col min="12" max="12" width="14.6640625" style="45" customWidth="1"/>
    <col min="13" max="13" width="5.88671875" style="45" customWidth="1"/>
    <col min="14" max="14" width="14.5546875" style="45" customWidth="1"/>
    <col min="15" max="15" width="3.88671875" style="45" customWidth="1"/>
    <col min="16" max="16" width="16.44140625" style="45" customWidth="1"/>
    <col min="17" max="17" width="5" style="45" customWidth="1"/>
    <col min="18" max="18" width="15.88671875" style="45" customWidth="1"/>
    <col min="19" max="19" width="5.109375" style="45" customWidth="1"/>
    <col min="20" max="20" width="15.44140625" style="45" customWidth="1"/>
    <col min="21" max="21" width="5.88671875" style="45" customWidth="1"/>
    <col min="22" max="16384" width="9.109375" style="45"/>
  </cols>
  <sheetData>
    <row r="1" spans="1:2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62" t="s">
        <v>13</v>
      </c>
    </row>
    <row r="2" spans="1:21" x14ac:dyDescent="0.25">
      <c r="A2" s="182" t="s">
        <v>289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</row>
    <row r="3" spans="1:21" x14ac:dyDescent="0.25">
      <c r="A3" s="176" t="s">
        <v>61</v>
      </c>
      <c r="B3" s="183" t="s">
        <v>2</v>
      </c>
      <c r="C3" s="184"/>
      <c r="D3" s="183" t="s">
        <v>3</v>
      </c>
      <c r="E3" s="184"/>
      <c r="F3" s="183" t="s">
        <v>4</v>
      </c>
      <c r="G3" s="184"/>
      <c r="H3" s="183" t="s">
        <v>5</v>
      </c>
      <c r="I3" s="184"/>
      <c r="J3" s="183" t="s">
        <v>6</v>
      </c>
      <c r="K3" s="184"/>
      <c r="L3" s="183" t="s">
        <v>7</v>
      </c>
      <c r="M3" s="184"/>
      <c r="N3" s="183" t="s">
        <v>8</v>
      </c>
      <c r="O3" s="184"/>
      <c r="P3" s="183" t="s">
        <v>9</v>
      </c>
      <c r="Q3" s="184"/>
      <c r="R3" s="183" t="s">
        <v>10</v>
      </c>
      <c r="S3" s="184"/>
      <c r="T3" s="183" t="s">
        <v>11</v>
      </c>
      <c r="U3" s="184"/>
    </row>
    <row r="4" spans="1:21" ht="27.6" x14ac:dyDescent="0.25">
      <c r="A4" s="177"/>
      <c r="B4" s="95" t="s">
        <v>39</v>
      </c>
      <c r="C4" s="92">
        <v>10</v>
      </c>
      <c r="D4" s="95"/>
      <c r="E4" s="92"/>
      <c r="F4" s="95"/>
      <c r="G4" s="92"/>
      <c r="H4" s="95" t="s">
        <v>39</v>
      </c>
      <c r="I4" s="92">
        <v>10</v>
      </c>
      <c r="J4" s="95"/>
      <c r="K4" s="92"/>
      <c r="L4" s="95" t="s">
        <v>39</v>
      </c>
      <c r="M4" s="92">
        <v>10</v>
      </c>
      <c r="N4" s="95"/>
      <c r="O4" s="92"/>
      <c r="P4" s="95"/>
      <c r="Q4" s="92"/>
      <c r="R4" s="95" t="s">
        <v>39</v>
      </c>
      <c r="S4" s="92">
        <v>10</v>
      </c>
      <c r="T4" s="95"/>
      <c r="U4" s="92"/>
    </row>
    <row r="5" spans="1:21" ht="27.6" x14ac:dyDescent="0.25">
      <c r="A5" s="177"/>
      <c r="B5" s="95"/>
      <c r="C5" s="92"/>
      <c r="D5" s="95" t="s">
        <v>135</v>
      </c>
      <c r="E5" s="92">
        <v>12</v>
      </c>
      <c r="F5" s="95"/>
      <c r="G5" s="92"/>
      <c r="H5" s="95"/>
      <c r="I5" s="92"/>
      <c r="J5" s="95"/>
      <c r="K5" s="92"/>
      <c r="L5" s="95"/>
      <c r="M5" s="92"/>
      <c r="N5" s="95" t="s">
        <v>135</v>
      </c>
      <c r="O5" s="92">
        <v>12</v>
      </c>
      <c r="P5" s="95"/>
      <c r="Q5" s="92"/>
      <c r="R5" s="95"/>
      <c r="S5" s="92"/>
      <c r="T5" s="95"/>
      <c r="U5" s="92"/>
    </row>
    <row r="6" spans="1:21" x14ac:dyDescent="0.25">
      <c r="A6" s="177"/>
      <c r="B6" s="95"/>
      <c r="C6" s="92"/>
      <c r="D6" s="95" t="s">
        <v>155</v>
      </c>
      <c r="E6" s="92">
        <v>40</v>
      </c>
      <c r="F6" s="95"/>
      <c r="G6" s="92"/>
      <c r="H6" s="95"/>
      <c r="I6" s="92"/>
      <c r="J6" s="95"/>
      <c r="K6" s="92"/>
      <c r="L6" s="95"/>
      <c r="M6" s="92"/>
      <c r="N6" s="95" t="s">
        <v>155</v>
      </c>
      <c r="O6" s="92">
        <v>40</v>
      </c>
      <c r="P6" s="95"/>
      <c r="Q6" s="92"/>
      <c r="R6" s="95"/>
      <c r="S6" s="92"/>
      <c r="T6" s="95"/>
      <c r="U6" s="92"/>
    </row>
    <row r="7" spans="1:21" ht="55.2" x14ac:dyDescent="0.25">
      <c r="A7" s="177"/>
      <c r="B7" s="95" t="s">
        <v>290</v>
      </c>
      <c r="C7" s="92">
        <v>200</v>
      </c>
      <c r="D7" s="95" t="s">
        <v>174</v>
      </c>
      <c r="E7" s="92">
        <v>150</v>
      </c>
      <c r="F7" s="95" t="s">
        <v>200</v>
      </c>
      <c r="G7" s="92">
        <v>90</v>
      </c>
      <c r="H7" s="95" t="s">
        <v>291</v>
      </c>
      <c r="I7" s="92">
        <v>110</v>
      </c>
      <c r="J7" s="95" t="s">
        <v>219</v>
      </c>
      <c r="K7" s="92">
        <v>90</v>
      </c>
      <c r="L7" s="95" t="s">
        <v>281</v>
      </c>
      <c r="M7" s="92">
        <v>200</v>
      </c>
      <c r="N7" s="95" t="s">
        <v>218</v>
      </c>
      <c r="O7" s="92">
        <v>150</v>
      </c>
      <c r="P7" s="95" t="s">
        <v>292</v>
      </c>
      <c r="Q7" s="92">
        <v>200</v>
      </c>
      <c r="R7" s="95" t="s">
        <v>518</v>
      </c>
      <c r="S7" s="92">
        <v>110</v>
      </c>
      <c r="T7" s="95" t="s">
        <v>311</v>
      </c>
      <c r="U7" s="92">
        <v>200</v>
      </c>
    </row>
    <row r="8" spans="1:21" ht="27.6" x14ac:dyDescent="0.25">
      <c r="A8" s="177"/>
      <c r="B8" s="95"/>
      <c r="C8" s="92"/>
      <c r="D8" s="95"/>
      <c r="E8" s="92"/>
      <c r="F8" s="95"/>
      <c r="G8" s="92"/>
      <c r="H8" s="95" t="s">
        <v>140</v>
      </c>
      <c r="I8" s="92">
        <v>50</v>
      </c>
      <c r="J8" s="95"/>
      <c r="K8" s="92"/>
      <c r="L8" s="95"/>
      <c r="M8" s="92"/>
      <c r="N8" s="95"/>
      <c r="O8" s="92"/>
      <c r="P8" s="95"/>
      <c r="Q8" s="92"/>
      <c r="R8" s="95" t="s">
        <v>295</v>
      </c>
      <c r="S8" s="92">
        <v>50</v>
      </c>
      <c r="T8" s="95"/>
      <c r="U8" s="92"/>
    </row>
    <row r="9" spans="1:21" ht="27.6" x14ac:dyDescent="0.25">
      <c r="A9" s="177"/>
      <c r="B9" s="95"/>
      <c r="C9" s="92"/>
      <c r="D9" s="95"/>
      <c r="E9" s="92"/>
      <c r="F9" s="95" t="s">
        <v>41</v>
      </c>
      <c r="G9" s="92">
        <v>150</v>
      </c>
      <c r="H9" s="95"/>
      <c r="I9" s="92"/>
      <c r="J9" s="95" t="s">
        <v>38</v>
      </c>
      <c r="K9" s="92">
        <v>150</v>
      </c>
      <c r="L9" s="95"/>
      <c r="M9" s="92"/>
      <c r="N9" s="95"/>
      <c r="O9" s="92"/>
      <c r="P9" s="95"/>
      <c r="Q9" s="92"/>
      <c r="R9" s="95"/>
      <c r="S9" s="92"/>
      <c r="T9" s="95"/>
      <c r="U9" s="92"/>
    </row>
    <row r="10" spans="1:21" ht="41.4" x14ac:dyDescent="0.25">
      <c r="A10" s="177"/>
      <c r="B10" s="95" t="s">
        <v>190</v>
      </c>
      <c r="C10" s="92">
        <v>200</v>
      </c>
      <c r="D10" s="95" t="s">
        <v>189</v>
      </c>
      <c r="E10" s="92">
        <v>200</v>
      </c>
      <c r="F10" s="95" t="s">
        <v>192</v>
      </c>
      <c r="G10" s="92">
        <v>200</v>
      </c>
      <c r="H10" s="95" t="s">
        <v>190</v>
      </c>
      <c r="I10" s="92">
        <v>200</v>
      </c>
      <c r="J10" s="95" t="s">
        <v>191</v>
      </c>
      <c r="K10" s="92">
        <v>200</v>
      </c>
      <c r="L10" s="95" t="s">
        <v>192</v>
      </c>
      <c r="M10" s="92">
        <v>200</v>
      </c>
      <c r="N10" s="95" t="s">
        <v>189</v>
      </c>
      <c r="O10" s="92">
        <v>200</v>
      </c>
      <c r="P10" s="95" t="s">
        <v>190</v>
      </c>
      <c r="Q10" s="92">
        <v>200</v>
      </c>
      <c r="R10" s="95" t="s">
        <v>192</v>
      </c>
      <c r="S10" s="92">
        <v>200</v>
      </c>
      <c r="T10" s="95" t="s">
        <v>191</v>
      </c>
      <c r="U10" s="92">
        <v>200</v>
      </c>
    </row>
    <row r="11" spans="1:21" x14ac:dyDescent="0.25">
      <c r="A11" s="177"/>
      <c r="B11" s="95" t="s">
        <v>87</v>
      </c>
      <c r="C11" s="92">
        <v>30</v>
      </c>
      <c r="D11" s="95" t="s">
        <v>87</v>
      </c>
      <c r="E11" s="92">
        <v>40</v>
      </c>
      <c r="F11" s="95" t="s">
        <v>87</v>
      </c>
      <c r="G11" s="92">
        <v>50</v>
      </c>
      <c r="H11" s="95" t="s">
        <v>87</v>
      </c>
      <c r="I11" s="92">
        <v>40</v>
      </c>
      <c r="J11" s="95" t="s">
        <v>87</v>
      </c>
      <c r="K11" s="92">
        <v>40</v>
      </c>
      <c r="L11" s="95" t="s">
        <v>87</v>
      </c>
      <c r="M11" s="92">
        <v>50</v>
      </c>
      <c r="N11" s="95" t="s">
        <v>87</v>
      </c>
      <c r="O11" s="92">
        <v>40</v>
      </c>
      <c r="P11" s="95" t="s">
        <v>87</v>
      </c>
      <c r="Q11" s="92">
        <v>40</v>
      </c>
      <c r="R11" s="95" t="s">
        <v>87</v>
      </c>
      <c r="S11" s="92">
        <v>40</v>
      </c>
      <c r="T11" s="95" t="s">
        <v>87</v>
      </c>
      <c r="U11" s="92">
        <v>30</v>
      </c>
    </row>
    <row r="12" spans="1:21" x14ac:dyDescent="0.25">
      <c r="A12" s="177"/>
      <c r="B12" s="92"/>
      <c r="C12" s="92"/>
      <c r="D12" s="92"/>
      <c r="E12" s="92"/>
      <c r="F12" s="92" t="s">
        <v>178</v>
      </c>
      <c r="G12" s="92">
        <v>100</v>
      </c>
      <c r="H12" s="92"/>
      <c r="I12" s="92"/>
      <c r="J12" s="92"/>
      <c r="K12" s="92"/>
      <c r="L12" s="92"/>
      <c r="M12" s="92"/>
      <c r="N12" s="92"/>
      <c r="O12" s="92"/>
      <c r="P12" s="92" t="s">
        <v>178</v>
      </c>
      <c r="Q12" s="92">
        <v>100</v>
      </c>
      <c r="R12" s="92"/>
      <c r="S12" s="92"/>
      <c r="T12" s="92"/>
      <c r="U12" s="92"/>
    </row>
    <row r="13" spans="1:21" x14ac:dyDescent="0.25">
      <c r="A13" s="177"/>
      <c r="B13" s="92" t="s">
        <v>40</v>
      </c>
      <c r="C13" s="92">
        <v>100</v>
      </c>
      <c r="D13" s="92" t="s">
        <v>72</v>
      </c>
      <c r="E13" s="92">
        <v>100</v>
      </c>
      <c r="F13" s="92"/>
      <c r="G13" s="92"/>
      <c r="H13" s="92" t="s">
        <v>72</v>
      </c>
      <c r="I13" s="92">
        <v>100</v>
      </c>
      <c r="J13" s="92" t="s">
        <v>40</v>
      </c>
      <c r="K13" s="92">
        <v>100</v>
      </c>
      <c r="L13" s="92" t="s">
        <v>72</v>
      </c>
      <c r="M13" s="92">
        <v>100</v>
      </c>
      <c r="N13" s="92" t="s">
        <v>40</v>
      </c>
      <c r="O13" s="92">
        <v>100</v>
      </c>
      <c r="P13" s="92"/>
      <c r="Q13" s="92"/>
      <c r="R13" s="92" t="s">
        <v>40</v>
      </c>
      <c r="S13" s="92">
        <v>100</v>
      </c>
      <c r="T13" s="92" t="s">
        <v>72</v>
      </c>
      <c r="U13" s="92">
        <v>100</v>
      </c>
    </row>
    <row r="14" spans="1:21" x14ac:dyDescent="0.25">
      <c r="A14" s="181"/>
      <c r="B14" s="92"/>
      <c r="C14" s="92">
        <f>SUM(C4:C13)</f>
        <v>540</v>
      </c>
      <c r="D14" s="92"/>
      <c r="E14" s="92">
        <f>SUM(E4:E13)</f>
        <v>542</v>
      </c>
      <c r="F14" s="92"/>
      <c r="G14" s="92">
        <f>SUM(G4:G13)</f>
        <v>590</v>
      </c>
      <c r="H14" s="92"/>
      <c r="I14" s="92">
        <f>SUM(I4:I13)</f>
        <v>510</v>
      </c>
      <c r="J14" s="92"/>
      <c r="K14" s="92">
        <f>SUM(K4:K13)</f>
        <v>580</v>
      </c>
      <c r="L14" s="92"/>
      <c r="M14" s="92">
        <f>SUM(M4:M13)</f>
        <v>560</v>
      </c>
      <c r="N14" s="92"/>
      <c r="O14" s="92">
        <f>SUM(O4:O13)</f>
        <v>542</v>
      </c>
      <c r="P14" s="92"/>
      <c r="Q14" s="92">
        <f>SUM(Q4:Q13)</f>
        <v>540</v>
      </c>
      <c r="R14" s="92"/>
      <c r="S14" s="92">
        <f>SUM(S4:S13)</f>
        <v>510</v>
      </c>
      <c r="T14" s="92"/>
      <c r="U14" s="92">
        <f>SUM(U4:U13)</f>
        <v>530</v>
      </c>
    </row>
    <row r="15" spans="1:21" x14ac:dyDescent="0.25">
      <c r="A15" s="176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</row>
    <row r="16" spans="1:21" x14ac:dyDescent="0.25">
      <c r="A16" s="177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</row>
    <row r="17" spans="1:21" x14ac:dyDescent="0.25">
      <c r="A17" s="177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155"/>
      <c r="S17" s="92"/>
      <c r="T17" s="92"/>
      <c r="U17" s="92"/>
    </row>
    <row r="18" spans="1:21" x14ac:dyDescent="0.25">
      <c r="A18" s="177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</row>
    <row r="19" spans="1:21" x14ac:dyDescent="0.25">
      <c r="A19" s="177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</row>
    <row r="20" spans="1:21" x14ac:dyDescent="0.25">
      <c r="A20" s="177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</row>
    <row r="21" spans="1:21" x14ac:dyDescent="0.25">
      <c r="A21" s="177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</row>
    <row r="22" spans="1:21" x14ac:dyDescent="0.25">
      <c r="A22" s="177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</row>
    <row r="23" spans="1:21" x14ac:dyDescent="0.25">
      <c r="A23" s="181"/>
      <c r="B23" s="96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</row>
    <row r="24" spans="1:21" x14ac:dyDescent="0.25">
      <c r="A24" s="180"/>
      <c r="B24" s="54"/>
      <c r="C24" s="98"/>
      <c r="D24" s="54"/>
      <c r="E24" s="98"/>
      <c r="F24" s="98"/>
      <c r="G24" s="98"/>
      <c r="H24" s="98"/>
      <c r="I24" s="98"/>
      <c r="J24" s="98"/>
      <c r="K24" s="98"/>
      <c r="L24" s="98"/>
      <c r="M24" s="98"/>
      <c r="N24" s="54"/>
      <c r="O24" s="98"/>
      <c r="P24" s="98"/>
      <c r="Q24" s="98"/>
      <c r="R24" s="98"/>
      <c r="S24" s="98"/>
      <c r="T24" s="98"/>
      <c r="U24" s="98"/>
    </row>
    <row r="25" spans="1:21" x14ac:dyDescent="0.25">
      <c r="A25" s="180"/>
      <c r="B25" s="54"/>
      <c r="C25" s="98"/>
      <c r="D25" s="54"/>
      <c r="E25" s="98"/>
      <c r="F25" s="98"/>
      <c r="G25" s="98"/>
      <c r="H25" s="98"/>
      <c r="I25" s="98"/>
      <c r="J25" s="99"/>
      <c r="K25" s="98"/>
      <c r="L25" s="98"/>
      <c r="M25" s="98"/>
      <c r="N25" s="98"/>
      <c r="O25" s="98"/>
      <c r="P25" s="98"/>
      <c r="Q25" s="98"/>
      <c r="R25" s="99"/>
      <c r="S25" s="98"/>
      <c r="T25" s="98"/>
      <c r="U25" s="98"/>
    </row>
    <row r="26" spans="1:21" x14ac:dyDescent="0.25">
      <c r="A26" s="180"/>
      <c r="B26" s="54"/>
      <c r="C26" s="98"/>
      <c r="D26" s="98"/>
      <c r="E26" s="98"/>
      <c r="F26" s="98"/>
      <c r="G26" s="98"/>
      <c r="H26" s="98"/>
      <c r="I26" s="98"/>
      <c r="J26" s="54"/>
      <c r="K26" s="98"/>
      <c r="L26" s="98"/>
      <c r="M26" s="98"/>
      <c r="N26" s="98"/>
      <c r="O26" s="98"/>
      <c r="P26" s="95"/>
      <c r="Q26" s="98"/>
      <c r="R26" s="98"/>
      <c r="S26" s="98"/>
      <c r="T26" s="98"/>
      <c r="U26" s="98"/>
    </row>
    <row r="27" spans="1:21" x14ac:dyDescent="0.25">
      <c r="A27" s="180"/>
      <c r="B27" s="54"/>
      <c r="C27" s="98"/>
      <c r="D27" s="98"/>
      <c r="E27" s="98"/>
      <c r="F27" s="54"/>
      <c r="G27" s="98"/>
      <c r="H27" s="98"/>
      <c r="I27" s="98"/>
      <c r="J27" s="54"/>
      <c r="K27" s="98"/>
      <c r="L27" s="98"/>
      <c r="M27" s="98"/>
      <c r="N27" s="98"/>
      <c r="O27" s="98"/>
      <c r="P27" s="54"/>
      <c r="Q27" s="98"/>
      <c r="R27" s="98"/>
      <c r="S27" s="98"/>
      <c r="T27" s="54"/>
      <c r="U27" s="98"/>
    </row>
    <row r="28" spans="1:21" x14ac:dyDescent="0.25">
      <c r="A28" s="180"/>
      <c r="B28" s="100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</row>
    <row r="29" spans="1:21" x14ac:dyDescent="0.25">
      <c r="A29" s="45" t="s">
        <v>171</v>
      </c>
      <c r="B29" s="45" t="s">
        <v>205</v>
      </c>
    </row>
  </sheetData>
  <mergeCells count="14">
    <mergeCell ref="A24:A28"/>
    <mergeCell ref="A3:A14"/>
    <mergeCell ref="A15:A23"/>
    <mergeCell ref="A2:U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verticalDpi="0" r:id="rId1"/>
  <rowBreaks count="1" manualBreakCount="1">
    <brk id="14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</sheetPr>
  <dimension ref="A1:U318"/>
  <sheetViews>
    <sheetView topLeftCell="A128" zoomScaleNormal="100" workbookViewId="0">
      <selection activeCell="A143" sqref="A143"/>
    </sheetView>
  </sheetViews>
  <sheetFormatPr defaultColWidth="9.109375" defaultRowHeight="13.8" x14ac:dyDescent="0.3"/>
  <cols>
    <col min="1" max="1" width="21.33203125" style="67" customWidth="1"/>
    <col min="2" max="2" width="29" style="68" customWidth="1"/>
    <col min="3" max="3" width="16" style="69" bestFit="1" customWidth="1"/>
    <col min="4" max="14" width="8.33203125" style="69" customWidth="1"/>
    <col min="15" max="20" width="8.33203125" style="70" customWidth="1"/>
    <col min="21" max="255" width="8.33203125" style="70" bestFit="1" customWidth="1"/>
    <col min="256" max="256" width="9.88671875" style="70" customWidth="1"/>
    <col min="257" max="16384" width="9.109375" style="70"/>
  </cols>
  <sheetData>
    <row r="1" spans="1:21" x14ac:dyDescent="0.3">
      <c r="R1" s="201"/>
      <c r="S1" s="201"/>
      <c r="T1" s="201"/>
    </row>
    <row r="2" spans="1:21" s="162" customFormat="1" ht="41.25" customHeight="1" x14ac:dyDescent="0.3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</row>
    <row r="3" spans="1:21" s="162" customFormat="1" x14ac:dyDescent="0.3">
      <c r="A3" s="71"/>
      <c r="F3" s="202"/>
      <c r="G3" s="202"/>
      <c r="H3" s="203"/>
      <c r="I3" s="203"/>
      <c r="J3" s="203"/>
      <c r="K3" s="203"/>
      <c r="L3" s="203"/>
      <c r="M3" s="203"/>
      <c r="N3" s="72"/>
    </row>
    <row r="4" spans="1:21" s="162" customFormat="1" x14ac:dyDescent="0.3">
      <c r="A4" s="73"/>
      <c r="F4" s="202"/>
      <c r="G4" s="202"/>
      <c r="H4" s="203"/>
      <c r="I4" s="203"/>
      <c r="J4" s="203"/>
      <c r="K4" s="203"/>
      <c r="L4" s="203"/>
      <c r="M4" s="203"/>
      <c r="N4" s="72"/>
    </row>
    <row r="5" spans="1:21" s="63" customFormat="1" x14ac:dyDescent="0.3">
      <c r="A5" s="191" t="s">
        <v>18</v>
      </c>
      <c r="B5" s="191" t="s">
        <v>19</v>
      </c>
      <c r="C5" s="191" t="s">
        <v>206</v>
      </c>
      <c r="D5" s="194" t="s">
        <v>21</v>
      </c>
      <c r="E5" s="194"/>
      <c r="F5" s="194"/>
      <c r="G5" s="195" t="s">
        <v>207</v>
      </c>
      <c r="H5" s="194" t="s">
        <v>23</v>
      </c>
      <c r="I5" s="194"/>
      <c r="J5" s="194"/>
      <c r="K5" s="194"/>
      <c r="L5" s="194"/>
      <c r="M5" s="194" t="s">
        <v>24</v>
      </c>
      <c r="N5" s="194"/>
      <c r="O5" s="194"/>
      <c r="P5" s="194"/>
      <c r="Q5" s="194"/>
      <c r="R5" s="194"/>
      <c r="S5" s="194"/>
      <c r="T5" s="194"/>
      <c r="U5" s="101"/>
    </row>
    <row r="6" spans="1:21" s="63" customFormat="1" x14ac:dyDescent="0.3">
      <c r="A6" s="192"/>
      <c r="B6" s="193"/>
      <c r="C6" s="192"/>
      <c r="D6" s="161" t="s">
        <v>25</v>
      </c>
      <c r="E6" s="161" t="s">
        <v>26</v>
      </c>
      <c r="F6" s="161" t="s">
        <v>27</v>
      </c>
      <c r="G6" s="196"/>
      <c r="H6" s="161" t="s">
        <v>28</v>
      </c>
      <c r="I6" s="161" t="s">
        <v>147</v>
      </c>
      <c r="J6" s="161" t="s">
        <v>208</v>
      </c>
      <c r="K6" s="161" t="s">
        <v>209</v>
      </c>
      <c r="L6" s="161" t="s">
        <v>210</v>
      </c>
      <c r="M6" s="161" t="s">
        <v>32</v>
      </c>
      <c r="N6" s="161" t="s">
        <v>33</v>
      </c>
      <c r="O6" s="161" t="s">
        <v>34</v>
      </c>
      <c r="P6" s="161" t="s">
        <v>211</v>
      </c>
      <c r="Q6" s="161" t="s">
        <v>35</v>
      </c>
      <c r="R6" s="161" t="s">
        <v>151</v>
      </c>
      <c r="S6" s="161" t="s">
        <v>150</v>
      </c>
      <c r="T6" s="161" t="s">
        <v>152</v>
      </c>
      <c r="U6" s="101"/>
    </row>
    <row r="7" spans="1:21" s="63" customFormat="1" x14ac:dyDescent="0.3">
      <c r="A7" s="102">
        <v>1</v>
      </c>
      <c r="B7" s="102">
        <v>2</v>
      </c>
      <c r="C7" s="102">
        <v>3</v>
      </c>
      <c r="D7" s="102">
        <v>4</v>
      </c>
      <c r="E7" s="102">
        <v>5</v>
      </c>
      <c r="F7" s="102">
        <v>6</v>
      </c>
      <c r="G7" s="102">
        <v>7</v>
      </c>
      <c r="H7" s="102">
        <v>8</v>
      </c>
      <c r="I7" s="102">
        <v>9</v>
      </c>
      <c r="J7" s="102">
        <v>10</v>
      </c>
      <c r="K7" s="102">
        <v>11</v>
      </c>
      <c r="L7" s="102">
        <v>12</v>
      </c>
      <c r="M7" s="102">
        <v>13</v>
      </c>
      <c r="N7" s="102">
        <v>14</v>
      </c>
      <c r="O7" s="102">
        <v>15</v>
      </c>
      <c r="P7" s="102">
        <v>16</v>
      </c>
      <c r="Q7" s="102">
        <v>17</v>
      </c>
      <c r="R7" s="102">
        <v>18</v>
      </c>
      <c r="S7" s="102">
        <v>19</v>
      </c>
      <c r="T7" s="102">
        <v>20</v>
      </c>
      <c r="U7" s="101"/>
    </row>
    <row r="8" spans="1:21" s="63" customFormat="1" x14ac:dyDescent="0.3">
      <c r="A8" s="187" t="s">
        <v>213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01"/>
    </row>
    <row r="9" spans="1:21" s="63" customFormat="1" x14ac:dyDescent="0.3">
      <c r="A9" s="197" t="s">
        <v>60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9"/>
      <c r="U9" s="101"/>
    </row>
    <row r="10" spans="1:21" s="63" customFormat="1" x14ac:dyDescent="0.3">
      <c r="A10" s="187" t="s">
        <v>1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01"/>
    </row>
    <row r="11" spans="1:21" s="63" customFormat="1" x14ac:dyDescent="0.3">
      <c r="A11" s="103"/>
      <c r="B11" s="104" t="s">
        <v>39</v>
      </c>
      <c r="C11" s="163">
        <v>10</v>
      </c>
      <c r="D11" s="164">
        <v>0.05</v>
      </c>
      <c r="E11" s="164">
        <v>8.25</v>
      </c>
      <c r="F11" s="164">
        <v>0.08</v>
      </c>
      <c r="G11" s="164">
        <v>74.8</v>
      </c>
      <c r="H11" s="164"/>
      <c r="I11" s="164">
        <v>0.01</v>
      </c>
      <c r="J11" s="164"/>
      <c r="K11" s="164">
        <v>59</v>
      </c>
      <c r="L11" s="164">
        <v>0.15</v>
      </c>
      <c r="M11" s="164">
        <v>1.2</v>
      </c>
      <c r="N11" s="164">
        <v>1.9</v>
      </c>
      <c r="O11" s="164"/>
      <c r="P11" s="164">
        <v>1.5</v>
      </c>
      <c r="Q11" s="164">
        <v>0.02</v>
      </c>
      <c r="R11" s="164">
        <v>0.1</v>
      </c>
      <c r="S11" s="164"/>
      <c r="T11" s="164"/>
      <c r="U11" s="101"/>
    </row>
    <row r="12" spans="1:21" s="63" customFormat="1" x14ac:dyDescent="0.3">
      <c r="A12" s="164"/>
      <c r="B12" s="171" t="s">
        <v>522</v>
      </c>
      <c r="C12" s="163">
        <v>50</v>
      </c>
      <c r="D12" s="164">
        <v>0.54</v>
      </c>
      <c r="E12" s="164">
        <v>2.12</v>
      </c>
      <c r="F12" s="164">
        <v>4.47</v>
      </c>
      <c r="G12" s="164">
        <v>35.1</v>
      </c>
      <c r="H12" s="164"/>
      <c r="I12" s="164"/>
      <c r="J12" s="164">
        <v>4.32</v>
      </c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01"/>
    </row>
    <row r="13" spans="1:21" s="63" customFormat="1" x14ac:dyDescent="0.3">
      <c r="A13" s="102"/>
      <c r="B13" s="104" t="s">
        <v>521</v>
      </c>
      <c r="C13" s="163">
        <v>150</v>
      </c>
      <c r="D13" s="164">
        <v>25.38</v>
      </c>
      <c r="E13" s="164">
        <v>21.25</v>
      </c>
      <c r="F13" s="164">
        <v>44.61</v>
      </c>
      <c r="G13" s="164">
        <v>471.25</v>
      </c>
      <c r="H13" s="164">
        <v>0.08</v>
      </c>
      <c r="I13" s="164"/>
      <c r="J13" s="164">
        <v>1.26</v>
      </c>
      <c r="K13" s="164">
        <v>60</v>
      </c>
      <c r="L13" s="164"/>
      <c r="M13" s="164">
        <v>56.38</v>
      </c>
      <c r="N13" s="164">
        <v>249.13</v>
      </c>
      <c r="O13" s="164">
        <v>59.38</v>
      </c>
      <c r="P13" s="164"/>
      <c r="Q13" s="164">
        <v>2.74</v>
      </c>
      <c r="R13" s="164"/>
      <c r="S13" s="164"/>
      <c r="T13" s="164"/>
      <c r="U13" s="101"/>
    </row>
    <row r="14" spans="1:21" s="63" customFormat="1" x14ac:dyDescent="0.3">
      <c r="A14" s="103"/>
      <c r="B14" s="104" t="s">
        <v>190</v>
      </c>
      <c r="C14" s="163">
        <v>200</v>
      </c>
      <c r="D14" s="164">
        <v>0.13</v>
      </c>
      <c r="E14" s="164">
        <v>0.02</v>
      </c>
      <c r="F14" s="164">
        <v>15.2</v>
      </c>
      <c r="G14" s="164">
        <v>62</v>
      </c>
      <c r="H14" s="164"/>
      <c r="I14" s="164">
        <v>0.01</v>
      </c>
      <c r="J14" s="164">
        <v>2.9</v>
      </c>
      <c r="K14" s="164">
        <v>0.64</v>
      </c>
      <c r="L14" s="164"/>
      <c r="M14" s="164">
        <v>14.02</v>
      </c>
      <c r="N14" s="164">
        <v>9.7799999999999994</v>
      </c>
      <c r="O14" s="164">
        <v>2.4</v>
      </c>
      <c r="P14" s="164">
        <v>36.51</v>
      </c>
      <c r="Q14" s="164">
        <v>0.36</v>
      </c>
      <c r="R14" s="164">
        <v>0.03</v>
      </c>
      <c r="S14" s="164">
        <v>0.01</v>
      </c>
      <c r="T14" s="164"/>
      <c r="U14" s="101"/>
    </row>
    <row r="15" spans="1:21" s="63" customFormat="1" x14ac:dyDescent="0.3">
      <c r="A15" s="103"/>
      <c r="B15" s="104" t="s">
        <v>534</v>
      </c>
      <c r="C15" s="163">
        <v>80</v>
      </c>
      <c r="D15" s="164">
        <v>1.56</v>
      </c>
      <c r="E15" s="164">
        <v>0.3</v>
      </c>
      <c r="F15" s="164">
        <v>13.29</v>
      </c>
      <c r="G15" s="163">
        <v>64.2</v>
      </c>
      <c r="H15" s="164">
        <v>4.4999999999999998E-2</v>
      </c>
      <c r="I15" s="164">
        <v>3.9E-2</v>
      </c>
      <c r="J15" s="164"/>
      <c r="K15" s="164"/>
      <c r="L15" s="170"/>
      <c r="M15" s="163">
        <v>8.6999999999999993</v>
      </c>
      <c r="N15" s="163"/>
      <c r="O15" s="169"/>
      <c r="P15" s="169"/>
      <c r="Q15" s="164">
        <v>0.6</v>
      </c>
      <c r="R15" s="169"/>
      <c r="S15" s="164"/>
      <c r="T15" s="164"/>
      <c r="U15" s="101"/>
    </row>
    <row r="16" spans="1:21" s="63" customFormat="1" x14ac:dyDescent="0.3">
      <c r="A16" s="103"/>
      <c r="B16" s="104" t="s">
        <v>40</v>
      </c>
      <c r="C16" s="163">
        <v>150</v>
      </c>
      <c r="D16" s="164">
        <v>0.4</v>
      </c>
      <c r="E16" s="164">
        <v>0.4</v>
      </c>
      <c r="F16" s="164">
        <v>9.8000000000000007</v>
      </c>
      <c r="G16" s="164">
        <v>44</v>
      </c>
      <c r="H16" s="164">
        <v>0.03</v>
      </c>
      <c r="I16" s="164">
        <v>0.02</v>
      </c>
      <c r="J16" s="164">
        <v>10</v>
      </c>
      <c r="K16" s="164">
        <v>5</v>
      </c>
      <c r="L16" s="164"/>
      <c r="M16" s="164">
        <v>16</v>
      </c>
      <c r="N16" s="164">
        <v>11</v>
      </c>
      <c r="O16" s="164">
        <v>9</v>
      </c>
      <c r="P16" s="164">
        <v>278</v>
      </c>
      <c r="Q16" s="164">
        <v>2.2000000000000002</v>
      </c>
      <c r="R16" s="164">
        <v>0.3</v>
      </c>
      <c r="S16" s="164">
        <v>2</v>
      </c>
      <c r="T16" s="164">
        <v>0.01</v>
      </c>
      <c r="U16" s="101"/>
    </row>
    <row r="17" spans="1:21" s="63" customFormat="1" x14ac:dyDescent="0.3">
      <c r="A17" s="185" t="s">
        <v>36</v>
      </c>
      <c r="B17" s="186"/>
      <c r="C17" s="105">
        <f>SUM(C11:C16)</f>
        <v>640</v>
      </c>
      <c r="D17" s="106">
        <f t="shared" ref="D17:T17" si="0">SUM(D11:D16)</f>
        <v>28.059999999999995</v>
      </c>
      <c r="E17" s="106">
        <f t="shared" si="0"/>
        <v>32.340000000000003</v>
      </c>
      <c r="F17" s="106">
        <f t="shared" si="0"/>
        <v>87.45</v>
      </c>
      <c r="G17" s="106">
        <f t="shared" si="0"/>
        <v>751.35</v>
      </c>
      <c r="H17" s="106">
        <f t="shared" si="0"/>
        <v>0.155</v>
      </c>
      <c r="I17" s="106">
        <f t="shared" si="0"/>
        <v>7.9000000000000001E-2</v>
      </c>
      <c r="J17" s="106">
        <f t="shared" si="0"/>
        <v>18.48</v>
      </c>
      <c r="K17" s="106">
        <f t="shared" si="0"/>
        <v>124.64</v>
      </c>
      <c r="L17" s="106">
        <f t="shared" si="0"/>
        <v>0.15</v>
      </c>
      <c r="M17" s="106">
        <f t="shared" si="0"/>
        <v>96.300000000000011</v>
      </c>
      <c r="N17" s="106">
        <f t="shared" si="0"/>
        <v>271.81</v>
      </c>
      <c r="O17" s="106">
        <f t="shared" si="0"/>
        <v>70.78</v>
      </c>
      <c r="P17" s="106">
        <f t="shared" si="0"/>
        <v>316.01</v>
      </c>
      <c r="Q17" s="106">
        <f t="shared" si="0"/>
        <v>5.92</v>
      </c>
      <c r="R17" s="106">
        <f t="shared" si="0"/>
        <v>0.43</v>
      </c>
      <c r="S17" s="106">
        <f t="shared" si="0"/>
        <v>2.0099999999999998</v>
      </c>
      <c r="T17" s="106">
        <f t="shared" si="0"/>
        <v>0.01</v>
      </c>
      <c r="U17" s="101"/>
    </row>
    <row r="18" spans="1:21" s="63" customFormat="1" x14ac:dyDescent="0.3">
      <c r="A18" s="187" t="s">
        <v>12</v>
      </c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01"/>
    </row>
    <row r="19" spans="1:21" s="63" customFormat="1" ht="15.6" x14ac:dyDescent="0.3">
      <c r="A19" s="102"/>
      <c r="B19" s="104"/>
      <c r="C19" s="165"/>
      <c r="D19" s="166"/>
      <c r="E19" s="166"/>
      <c r="F19" s="166"/>
      <c r="G19" s="166"/>
      <c r="H19" s="166"/>
      <c r="I19" s="166"/>
      <c r="J19" s="166"/>
      <c r="K19" s="166"/>
      <c r="L19" s="167"/>
      <c r="M19" s="168"/>
      <c r="N19" s="166"/>
      <c r="O19" s="166"/>
      <c r="P19" s="166"/>
      <c r="Q19" s="166"/>
      <c r="R19" s="166"/>
      <c r="S19" s="166"/>
      <c r="T19" s="166"/>
      <c r="U19" s="101"/>
    </row>
    <row r="20" spans="1:21" s="63" customFormat="1" ht="15.6" x14ac:dyDescent="0.3">
      <c r="A20" s="103"/>
      <c r="B20" s="104"/>
      <c r="C20" s="165"/>
      <c r="D20" s="166"/>
      <c r="E20" s="166"/>
      <c r="F20" s="166"/>
      <c r="G20" s="166"/>
      <c r="H20" s="166"/>
      <c r="I20" s="166"/>
      <c r="J20" s="166"/>
      <c r="K20" s="166"/>
      <c r="L20" s="167"/>
      <c r="M20" s="166"/>
      <c r="N20" s="166"/>
      <c r="O20" s="166"/>
      <c r="P20" s="166"/>
      <c r="Q20" s="166"/>
      <c r="R20" s="166"/>
      <c r="S20" s="166"/>
      <c r="T20" s="166"/>
      <c r="U20" s="101"/>
    </row>
    <row r="21" spans="1:21" s="63" customFormat="1" ht="15.6" x14ac:dyDescent="0.3">
      <c r="A21" s="103"/>
      <c r="B21" s="104"/>
      <c r="C21" s="165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8"/>
      <c r="T21" s="166"/>
      <c r="U21" s="101"/>
    </row>
    <row r="22" spans="1:21" s="63" customFormat="1" ht="15.6" x14ac:dyDescent="0.3">
      <c r="A22" s="103"/>
      <c r="B22" s="104"/>
      <c r="C22" s="165"/>
      <c r="D22" s="166"/>
      <c r="E22" s="166"/>
      <c r="F22" s="168"/>
      <c r="G22" s="168"/>
      <c r="H22" s="166"/>
      <c r="I22" s="166"/>
      <c r="J22" s="165"/>
      <c r="K22" s="168"/>
      <c r="L22" s="167"/>
      <c r="M22" s="168"/>
      <c r="N22" s="165"/>
      <c r="O22" s="168"/>
      <c r="P22" s="168"/>
      <c r="Q22" s="166"/>
      <c r="R22" s="166"/>
      <c r="S22" s="168"/>
      <c r="T22" s="167"/>
      <c r="U22" s="101"/>
    </row>
    <row r="23" spans="1:21" s="63" customFormat="1" ht="15.6" x14ac:dyDescent="0.3">
      <c r="A23" s="103"/>
      <c r="B23" s="104"/>
      <c r="C23" s="165"/>
      <c r="D23" s="166"/>
      <c r="E23" s="166"/>
      <c r="F23" s="166"/>
      <c r="G23" s="168"/>
      <c r="H23" s="166"/>
      <c r="I23" s="166"/>
      <c r="J23" s="167"/>
      <c r="K23" s="167"/>
      <c r="L23" s="167"/>
      <c r="M23" s="165"/>
      <c r="N23" s="168"/>
      <c r="O23" s="168"/>
      <c r="P23" s="168"/>
      <c r="Q23" s="166"/>
      <c r="R23" s="168"/>
      <c r="S23" s="166"/>
      <c r="T23" s="167"/>
      <c r="U23" s="101"/>
    </row>
    <row r="24" spans="1:21" s="63" customFormat="1" ht="15.6" x14ac:dyDescent="0.3">
      <c r="A24" s="103"/>
      <c r="B24" s="104"/>
      <c r="C24" s="165"/>
      <c r="D24" s="168"/>
      <c r="E24" s="166"/>
      <c r="F24" s="168"/>
      <c r="G24" s="165"/>
      <c r="H24" s="166"/>
      <c r="I24" s="166"/>
      <c r="J24" s="167"/>
      <c r="K24" s="167"/>
      <c r="L24" s="167"/>
      <c r="M24" s="168"/>
      <c r="N24" s="165"/>
      <c r="O24" s="168"/>
      <c r="P24" s="168"/>
      <c r="Q24" s="166"/>
      <c r="R24" s="166"/>
      <c r="S24" s="168"/>
      <c r="T24" s="166"/>
      <c r="U24" s="101"/>
    </row>
    <row r="25" spans="1:21" s="63" customFormat="1" x14ac:dyDescent="0.3">
      <c r="A25" s="185"/>
      <c r="B25" s="186"/>
      <c r="C25" s="105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1"/>
    </row>
    <row r="26" spans="1:21" s="63" customFormat="1" x14ac:dyDescent="0.3">
      <c r="A26" s="187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01"/>
    </row>
    <row r="27" spans="1:21" s="63" customFormat="1" ht="15.6" x14ac:dyDescent="0.3">
      <c r="A27" s="103"/>
      <c r="B27" s="104"/>
      <c r="C27" s="165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01"/>
    </row>
    <row r="28" spans="1:21" s="63" customFormat="1" ht="15.6" x14ac:dyDescent="0.3">
      <c r="A28" s="103"/>
      <c r="B28" s="104"/>
      <c r="C28" s="165"/>
      <c r="D28" s="169"/>
      <c r="E28" s="164"/>
      <c r="F28" s="164"/>
      <c r="G28" s="164"/>
      <c r="H28" s="170"/>
      <c r="I28" s="164"/>
      <c r="J28" s="169"/>
      <c r="K28" s="169"/>
      <c r="L28" s="170"/>
      <c r="M28" s="164"/>
      <c r="N28" s="164"/>
      <c r="O28" s="169"/>
      <c r="P28" s="169"/>
      <c r="Q28" s="164"/>
      <c r="R28" s="170"/>
      <c r="S28" s="170"/>
      <c r="T28" s="170"/>
      <c r="U28" s="101"/>
    </row>
    <row r="29" spans="1:21" s="63" customFormat="1" x14ac:dyDescent="0.3">
      <c r="A29" s="185"/>
      <c r="B29" s="186"/>
      <c r="C29" s="105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1"/>
    </row>
    <row r="30" spans="1:21" s="63" customFormat="1" x14ac:dyDescent="0.3">
      <c r="A30" s="185"/>
      <c r="B30" s="186"/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1"/>
    </row>
    <row r="31" spans="1:21" s="63" customFormat="1" x14ac:dyDescent="0.3">
      <c r="A31" s="173"/>
      <c r="B31" s="173"/>
      <c r="C31" s="174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01"/>
    </row>
    <row r="32" spans="1:21" s="63" customFormat="1" x14ac:dyDescent="0.3">
      <c r="A32" s="204" t="s">
        <v>305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101"/>
    </row>
    <row r="33" spans="1:21" s="63" customFormat="1" x14ac:dyDescent="0.3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01"/>
    </row>
    <row r="34" spans="1:21" s="63" customFormat="1" x14ac:dyDescent="0.3">
      <c r="A34" s="71" t="s">
        <v>14</v>
      </c>
      <c r="B34" s="162" t="s">
        <v>15</v>
      </c>
      <c r="C34" s="65"/>
      <c r="D34" s="107"/>
      <c r="E34" s="160"/>
      <c r="F34" s="160"/>
      <c r="G34" s="160"/>
      <c r="H34" s="107"/>
      <c r="I34" s="107"/>
      <c r="J34" s="107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01"/>
    </row>
    <row r="35" spans="1:21" s="63" customFormat="1" x14ac:dyDescent="0.3">
      <c r="A35" s="73" t="s">
        <v>16</v>
      </c>
      <c r="B35" s="162" t="s">
        <v>17</v>
      </c>
      <c r="C35" s="65"/>
      <c r="D35" s="107"/>
      <c r="E35" s="160"/>
      <c r="F35" s="160"/>
      <c r="G35" s="160"/>
      <c r="H35" s="107"/>
      <c r="I35" s="107"/>
      <c r="J35" s="107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01"/>
    </row>
    <row r="36" spans="1:21" s="63" customFormat="1" x14ac:dyDescent="0.3">
      <c r="A36" s="191" t="s">
        <v>18</v>
      </c>
      <c r="B36" s="191" t="s">
        <v>19</v>
      </c>
      <c r="C36" s="191" t="s">
        <v>206</v>
      </c>
      <c r="D36" s="194" t="s">
        <v>21</v>
      </c>
      <c r="E36" s="194"/>
      <c r="F36" s="194"/>
      <c r="G36" s="195" t="s">
        <v>207</v>
      </c>
      <c r="H36" s="194" t="s">
        <v>23</v>
      </c>
      <c r="I36" s="194"/>
      <c r="J36" s="194"/>
      <c r="K36" s="194"/>
      <c r="L36" s="194"/>
      <c r="M36" s="194" t="s">
        <v>24</v>
      </c>
      <c r="N36" s="194"/>
      <c r="O36" s="194"/>
      <c r="P36" s="194"/>
      <c r="Q36" s="194"/>
      <c r="R36" s="194"/>
      <c r="S36" s="194"/>
      <c r="T36" s="194"/>
      <c r="U36" s="101"/>
    </row>
    <row r="37" spans="1:21" s="63" customFormat="1" x14ac:dyDescent="0.3">
      <c r="A37" s="192"/>
      <c r="B37" s="193"/>
      <c r="C37" s="192"/>
      <c r="D37" s="161" t="s">
        <v>25</v>
      </c>
      <c r="E37" s="161" t="s">
        <v>26</v>
      </c>
      <c r="F37" s="161" t="s">
        <v>27</v>
      </c>
      <c r="G37" s="196"/>
      <c r="H37" s="161" t="s">
        <v>28</v>
      </c>
      <c r="I37" s="161" t="s">
        <v>147</v>
      </c>
      <c r="J37" s="161" t="s">
        <v>208</v>
      </c>
      <c r="K37" s="161" t="s">
        <v>209</v>
      </c>
      <c r="L37" s="161" t="s">
        <v>210</v>
      </c>
      <c r="M37" s="161" t="s">
        <v>32</v>
      </c>
      <c r="N37" s="161" t="s">
        <v>33</v>
      </c>
      <c r="O37" s="161" t="s">
        <v>34</v>
      </c>
      <c r="P37" s="161" t="s">
        <v>211</v>
      </c>
      <c r="Q37" s="161" t="s">
        <v>35</v>
      </c>
      <c r="R37" s="161" t="s">
        <v>151</v>
      </c>
      <c r="S37" s="161" t="s">
        <v>150</v>
      </c>
      <c r="T37" s="161" t="s">
        <v>152</v>
      </c>
      <c r="U37" s="101"/>
    </row>
    <row r="38" spans="1:21" s="63" customFormat="1" x14ac:dyDescent="0.3">
      <c r="A38" s="102">
        <v>1</v>
      </c>
      <c r="B38" s="102">
        <v>2</v>
      </c>
      <c r="C38" s="102">
        <v>3</v>
      </c>
      <c r="D38" s="102">
        <v>4</v>
      </c>
      <c r="E38" s="102">
        <v>5</v>
      </c>
      <c r="F38" s="102">
        <v>6</v>
      </c>
      <c r="G38" s="102">
        <v>7</v>
      </c>
      <c r="H38" s="102">
        <v>8</v>
      </c>
      <c r="I38" s="102">
        <v>9</v>
      </c>
      <c r="J38" s="102">
        <v>10</v>
      </c>
      <c r="K38" s="102">
        <v>11</v>
      </c>
      <c r="L38" s="102">
        <v>12</v>
      </c>
      <c r="M38" s="102">
        <v>13</v>
      </c>
      <c r="N38" s="102">
        <v>14</v>
      </c>
      <c r="O38" s="102">
        <v>15</v>
      </c>
      <c r="P38" s="102">
        <v>16</v>
      </c>
      <c r="Q38" s="102">
        <v>17</v>
      </c>
      <c r="R38" s="102">
        <v>18</v>
      </c>
      <c r="S38" s="102">
        <v>19</v>
      </c>
      <c r="T38" s="102">
        <v>20</v>
      </c>
      <c r="U38" s="101"/>
    </row>
    <row r="39" spans="1:21" s="63" customFormat="1" x14ac:dyDescent="0.3">
      <c r="A39" s="187" t="s">
        <v>519</v>
      </c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01"/>
    </row>
    <row r="40" spans="1:21" s="63" customFormat="1" x14ac:dyDescent="0.3">
      <c r="A40" s="197" t="s">
        <v>60</v>
      </c>
      <c r="B40" s="198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9"/>
      <c r="U40" s="101"/>
    </row>
    <row r="41" spans="1:21" s="63" customFormat="1" x14ac:dyDescent="0.3">
      <c r="A41" s="187" t="s">
        <v>1</v>
      </c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01"/>
    </row>
    <row r="42" spans="1:21" s="63" customFormat="1" x14ac:dyDescent="0.3">
      <c r="A42" s="103"/>
      <c r="B42" s="104" t="s">
        <v>135</v>
      </c>
      <c r="C42" s="163">
        <v>15</v>
      </c>
      <c r="D42" s="164">
        <v>3.48</v>
      </c>
      <c r="E42" s="164">
        <v>4.43</v>
      </c>
      <c r="F42" s="164">
        <v>0</v>
      </c>
      <c r="G42" s="164">
        <v>54.6</v>
      </c>
      <c r="H42" s="164">
        <v>0.01</v>
      </c>
      <c r="I42" s="164"/>
      <c r="J42" s="164">
        <v>0.11</v>
      </c>
      <c r="K42" s="164">
        <v>39</v>
      </c>
      <c r="L42" s="164"/>
      <c r="M42" s="164">
        <v>132</v>
      </c>
      <c r="N42" s="164">
        <v>75</v>
      </c>
      <c r="O42" s="164">
        <v>5.25</v>
      </c>
      <c r="P42" s="164"/>
      <c r="Q42" s="164">
        <v>0.15</v>
      </c>
      <c r="R42" s="164"/>
      <c r="S42" s="164"/>
      <c r="T42" s="164"/>
      <c r="U42" s="101"/>
    </row>
    <row r="43" spans="1:21" s="63" customFormat="1" x14ac:dyDescent="0.3">
      <c r="A43" s="102"/>
      <c r="B43" s="104" t="s">
        <v>155</v>
      </c>
      <c r="C43" s="163">
        <v>40</v>
      </c>
      <c r="D43" s="164">
        <v>5.0999999999999996</v>
      </c>
      <c r="E43" s="164">
        <v>4.5999999999999996</v>
      </c>
      <c r="F43" s="164">
        <v>0.3</v>
      </c>
      <c r="G43" s="164">
        <v>63</v>
      </c>
      <c r="H43" s="164">
        <v>0.03</v>
      </c>
      <c r="I43" s="164">
        <v>0.18</v>
      </c>
      <c r="J43" s="164">
        <v>0</v>
      </c>
      <c r="K43" s="164">
        <v>0.1</v>
      </c>
      <c r="L43" s="164">
        <v>0.88</v>
      </c>
      <c r="M43" s="164">
        <v>22</v>
      </c>
      <c r="N43" s="164">
        <v>76.8</v>
      </c>
      <c r="O43" s="164">
        <v>4.8</v>
      </c>
      <c r="P43" s="164">
        <v>56</v>
      </c>
      <c r="Q43" s="164">
        <v>1</v>
      </c>
      <c r="R43" s="164">
        <v>12.28</v>
      </c>
      <c r="S43" s="164">
        <v>8</v>
      </c>
      <c r="T43" s="164">
        <v>0.02</v>
      </c>
      <c r="U43" s="101"/>
    </row>
    <row r="44" spans="1:21" s="63" customFormat="1" ht="27.6" x14ac:dyDescent="0.3">
      <c r="A44" s="103"/>
      <c r="B44" s="104" t="s">
        <v>520</v>
      </c>
      <c r="C44" s="163">
        <v>200</v>
      </c>
      <c r="D44" s="164">
        <v>7.3</v>
      </c>
      <c r="E44" s="164">
        <v>10.7</v>
      </c>
      <c r="F44" s="164">
        <v>35</v>
      </c>
      <c r="G44" s="164">
        <v>265</v>
      </c>
      <c r="H44" s="164">
        <v>0.17</v>
      </c>
      <c r="I44" s="164">
        <v>0.13</v>
      </c>
      <c r="J44" s="164">
        <v>0.78</v>
      </c>
      <c r="K44" s="164">
        <v>30.9</v>
      </c>
      <c r="L44" s="164">
        <v>7.0000000000000007E-2</v>
      </c>
      <c r="M44" s="164">
        <v>89.86</v>
      </c>
      <c r="N44" s="164">
        <v>159.68</v>
      </c>
      <c r="O44" s="164">
        <v>17.72</v>
      </c>
      <c r="P44" s="164">
        <v>193.79</v>
      </c>
      <c r="Q44" s="164">
        <v>1.24</v>
      </c>
      <c r="R44" s="164">
        <v>9.8800000000000008</v>
      </c>
      <c r="S44" s="164">
        <v>7.32</v>
      </c>
      <c r="T44" s="164">
        <v>0.03</v>
      </c>
      <c r="U44" s="101"/>
    </row>
    <row r="45" spans="1:21" s="63" customFormat="1" x14ac:dyDescent="0.3">
      <c r="A45" s="103"/>
      <c r="B45" s="104" t="s">
        <v>212</v>
      </c>
      <c r="C45" s="163">
        <v>200</v>
      </c>
      <c r="D45" s="164">
        <v>3.52</v>
      </c>
      <c r="E45" s="164">
        <v>3.72</v>
      </c>
      <c r="F45" s="164">
        <v>25.49</v>
      </c>
      <c r="G45" s="164">
        <v>145.19999999999999</v>
      </c>
      <c r="H45" s="164">
        <v>0.04</v>
      </c>
      <c r="I45" s="164"/>
      <c r="J45" s="164">
        <v>1.35</v>
      </c>
      <c r="K45" s="164">
        <v>0.01</v>
      </c>
      <c r="L45" s="164"/>
      <c r="M45" s="164">
        <v>122</v>
      </c>
      <c r="N45" s="164">
        <v>90</v>
      </c>
      <c r="O45" s="164">
        <v>14</v>
      </c>
      <c r="P45" s="164"/>
      <c r="Q45" s="164">
        <v>0.56000000000000005</v>
      </c>
      <c r="R45" s="164"/>
      <c r="S45" s="164"/>
      <c r="T45" s="164"/>
      <c r="U45" s="101"/>
    </row>
    <row r="46" spans="1:21" s="63" customFormat="1" x14ac:dyDescent="0.3">
      <c r="A46" s="103"/>
      <c r="B46" s="104" t="s">
        <v>169</v>
      </c>
      <c r="C46" s="163">
        <v>80</v>
      </c>
      <c r="D46" s="164">
        <v>1.56</v>
      </c>
      <c r="E46" s="164">
        <v>0.3</v>
      </c>
      <c r="F46" s="164">
        <v>13.29</v>
      </c>
      <c r="G46" s="163">
        <v>64.2</v>
      </c>
      <c r="H46" s="164">
        <v>4.4999999999999998E-2</v>
      </c>
      <c r="I46" s="164">
        <v>3.9E-2</v>
      </c>
      <c r="J46" s="164"/>
      <c r="K46" s="164"/>
      <c r="L46" s="170"/>
      <c r="M46" s="163">
        <v>8.6999999999999993</v>
      </c>
      <c r="N46" s="163"/>
      <c r="O46" s="169"/>
      <c r="P46" s="169"/>
      <c r="Q46" s="164">
        <v>0.6</v>
      </c>
      <c r="R46" s="169"/>
      <c r="S46" s="164"/>
      <c r="T46" s="164"/>
      <c r="U46" s="101"/>
    </row>
    <row r="47" spans="1:21" s="63" customFormat="1" x14ac:dyDescent="0.3">
      <c r="A47" s="102"/>
      <c r="B47" s="104" t="s">
        <v>258</v>
      </c>
      <c r="C47" s="163">
        <v>120</v>
      </c>
      <c r="D47" s="164">
        <v>1.5</v>
      </c>
      <c r="E47" s="164">
        <v>0.5</v>
      </c>
      <c r="F47" s="164">
        <v>21</v>
      </c>
      <c r="G47" s="164">
        <v>95</v>
      </c>
      <c r="H47" s="164"/>
      <c r="I47" s="164"/>
      <c r="J47" s="164">
        <v>10</v>
      </c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01"/>
    </row>
    <row r="48" spans="1:21" s="63" customFormat="1" x14ac:dyDescent="0.3">
      <c r="A48" s="185" t="s">
        <v>36</v>
      </c>
      <c r="B48" s="186"/>
      <c r="C48" s="105">
        <f>SUM(C42:C47)</f>
        <v>655</v>
      </c>
      <c r="D48" s="106">
        <f t="shared" ref="D48:T48" si="1">SUM(D42:D47)</f>
        <v>22.459999999999997</v>
      </c>
      <c r="E48" s="106">
        <f t="shared" si="1"/>
        <v>24.249999999999996</v>
      </c>
      <c r="F48" s="106">
        <f t="shared" si="1"/>
        <v>95.079999999999984</v>
      </c>
      <c r="G48" s="106">
        <f t="shared" si="1"/>
        <v>687</v>
      </c>
      <c r="H48" s="106">
        <f t="shared" si="1"/>
        <v>0.29499999999999998</v>
      </c>
      <c r="I48" s="106">
        <f t="shared" si="1"/>
        <v>0.34899999999999998</v>
      </c>
      <c r="J48" s="106">
        <f t="shared" si="1"/>
        <v>12.24</v>
      </c>
      <c r="K48" s="106">
        <f t="shared" si="1"/>
        <v>70.010000000000005</v>
      </c>
      <c r="L48" s="106">
        <f t="shared" si="1"/>
        <v>0.95</v>
      </c>
      <c r="M48" s="106">
        <f t="shared" si="1"/>
        <v>374.56</v>
      </c>
      <c r="N48" s="106">
        <f t="shared" si="1"/>
        <v>401.48</v>
      </c>
      <c r="O48" s="106">
        <f t="shared" si="1"/>
        <v>41.769999999999996</v>
      </c>
      <c r="P48" s="106">
        <f t="shared" si="1"/>
        <v>249.79</v>
      </c>
      <c r="Q48" s="106">
        <f t="shared" si="1"/>
        <v>3.55</v>
      </c>
      <c r="R48" s="106">
        <f t="shared" si="1"/>
        <v>22.16</v>
      </c>
      <c r="S48" s="106">
        <f t="shared" si="1"/>
        <v>15.32</v>
      </c>
      <c r="T48" s="106">
        <f t="shared" si="1"/>
        <v>0.05</v>
      </c>
      <c r="U48" s="101"/>
    </row>
    <row r="49" spans="1:21" s="63" customFormat="1" x14ac:dyDescent="0.3">
      <c r="A49" s="187" t="s">
        <v>12</v>
      </c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01"/>
    </row>
    <row r="50" spans="1:21" s="63" customFormat="1" ht="15.6" x14ac:dyDescent="0.3">
      <c r="A50" s="103"/>
      <c r="B50" s="104"/>
      <c r="C50" s="165"/>
      <c r="D50" s="166"/>
      <c r="E50" s="166"/>
      <c r="F50" s="166"/>
      <c r="G50" s="166"/>
      <c r="H50" s="166"/>
      <c r="I50" s="166"/>
      <c r="J50" s="168"/>
      <c r="K50" s="166"/>
      <c r="L50" s="167"/>
      <c r="M50" s="166"/>
      <c r="N50" s="166"/>
      <c r="O50" s="166"/>
      <c r="P50" s="166"/>
      <c r="Q50" s="166"/>
      <c r="R50" s="166"/>
      <c r="S50" s="166"/>
      <c r="T50" s="166"/>
      <c r="U50" s="101"/>
    </row>
    <row r="51" spans="1:21" s="63" customFormat="1" ht="15.6" x14ac:dyDescent="0.3">
      <c r="A51" s="103"/>
      <c r="B51" s="104"/>
      <c r="C51" s="165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01"/>
    </row>
    <row r="52" spans="1:21" s="63" customFormat="1" ht="15.6" x14ac:dyDescent="0.3">
      <c r="A52" s="103"/>
      <c r="B52" s="104"/>
      <c r="C52" s="165"/>
      <c r="D52" s="166"/>
      <c r="E52" s="166"/>
      <c r="F52" s="166"/>
      <c r="G52" s="166"/>
      <c r="H52" s="166"/>
      <c r="I52" s="168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01"/>
    </row>
    <row r="53" spans="1:21" s="63" customFormat="1" ht="15.6" x14ac:dyDescent="0.3">
      <c r="A53" s="108"/>
      <c r="B53" s="104"/>
      <c r="C53" s="165"/>
      <c r="D53" s="166"/>
      <c r="E53" s="166"/>
      <c r="F53" s="166"/>
      <c r="G53" s="168"/>
      <c r="H53" s="166"/>
      <c r="I53" s="166"/>
      <c r="J53" s="167"/>
      <c r="K53" s="168"/>
      <c r="L53" s="166"/>
      <c r="M53" s="166"/>
      <c r="N53" s="166"/>
      <c r="O53" s="166"/>
      <c r="P53" s="168"/>
      <c r="Q53" s="166"/>
      <c r="R53" s="166"/>
      <c r="S53" s="166"/>
      <c r="T53" s="166"/>
      <c r="U53" s="101"/>
    </row>
    <row r="54" spans="1:21" s="63" customFormat="1" ht="15.6" x14ac:dyDescent="0.3">
      <c r="A54" s="103"/>
      <c r="B54" s="104"/>
      <c r="C54" s="165"/>
      <c r="D54" s="166"/>
      <c r="E54" s="166"/>
      <c r="F54" s="166"/>
      <c r="G54" s="166"/>
      <c r="H54" s="166"/>
      <c r="I54" s="166"/>
      <c r="J54" s="168"/>
      <c r="K54" s="167"/>
      <c r="L54" s="167"/>
      <c r="M54" s="168"/>
      <c r="N54" s="168"/>
      <c r="O54" s="166"/>
      <c r="P54" s="168"/>
      <c r="Q54" s="166"/>
      <c r="R54" s="167"/>
      <c r="S54" s="167"/>
      <c r="T54" s="167"/>
      <c r="U54" s="101"/>
    </row>
    <row r="55" spans="1:21" s="63" customFormat="1" ht="15.6" x14ac:dyDescent="0.3">
      <c r="A55" s="103"/>
      <c r="B55" s="104"/>
      <c r="C55" s="165"/>
      <c r="D55" s="166"/>
      <c r="E55" s="166"/>
      <c r="F55" s="166"/>
      <c r="G55" s="168"/>
      <c r="H55" s="166"/>
      <c r="I55" s="166"/>
      <c r="J55" s="167"/>
      <c r="K55" s="167"/>
      <c r="L55" s="167"/>
      <c r="M55" s="165"/>
      <c r="N55" s="168"/>
      <c r="O55" s="168"/>
      <c r="P55" s="168"/>
      <c r="Q55" s="166"/>
      <c r="R55" s="168"/>
      <c r="S55" s="166"/>
      <c r="T55" s="167"/>
      <c r="U55" s="101"/>
    </row>
    <row r="56" spans="1:21" s="63" customFormat="1" ht="15.6" x14ac:dyDescent="0.3">
      <c r="A56" s="103"/>
      <c r="B56" s="104"/>
      <c r="C56" s="165"/>
      <c r="D56" s="166"/>
      <c r="E56" s="166"/>
      <c r="F56" s="166"/>
      <c r="G56" s="168"/>
      <c r="H56" s="166"/>
      <c r="I56" s="166"/>
      <c r="J56" s="167"/>
      <c r="K56" s="167"/>
      <c r="L56" s="167"/>
      <c r="M56" s="168"/>
      <c r="N56" s="168"/>
      <c r="O56" s="165"/>
      <c r="P56" s="165"/>
      <c r="Q56" s="166"/>
      <c r="R56" s="168"/>
      <c r="S56" s="166"/>
      <c r="T56" s="166"/>
      <c r="U56" s="101"/>
    </row>
    <row r="57" spans="1:21" s="63" customFormat="1" x14ac:dyDescent="0.3">
      <c r="A57" s="185"/>
      <c r="B57" s="186"/>
      <c r="C57" s="105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1"/>
    </row>
    <row r="58" spans="1:21" s="63" customFormat="1" x14ac:dyDescent="0.3">
      <c r="A58" s="187"/>
      <c r="B58" s="187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01"/>
    </row>
    <row r="59" spans="1:21" s="63" customFormat="1" ht="15.6" x14ac:dyDescent="0.3">
      <c r="A59" s="103"/>
      <c r="B59" s="104"/>
      <c r="C59" s="165"/>
      <c r="D59" s="166"/>
      <c r="E59" s="166"/>
      <c r="F59" s="165"/>
      <c r="G59" s="166"/>
      <c r="H59" s="166"/>
      <c r="I59" s="166"/>
      <c r="J59" s="166"/>
      <c r="K59" s="166"/>
      <c r="L59" s="166"/>
      <c r="M59" s="166"/>
      <c r="N59" s="166"/>
      <c r="O59" s="168"/>
      <c r="P59" s="166"/>
      <c r="Q59" s="166"/>
      <c r="R59" s="168"/>
      <c r="S59" s="166"/>
      <c r="T59" s="166"/>
      <c r="U59" s="101"/>
    </row>
    <row r="60" spans="1:21" s="63" customFormat="1" ht="15.6" x14ac:dyDescent="0.3">
      <c r="A60" s="103"/>
      <c r="B60" s="104"/>
      <c r="C60" s="165"/>
      <c r="D60" s="165"/>
      <c r="E60" s="168"/>
      <c r="F60" s="165"/>
      <c r="G60" s="165"/>
      <c r="H60" s="166"/>
      <c r="I60" s="168"/>
      <c r="J60" s="168"/>
      <c r="K60" s="165"/>
      <c r="L60" s="166"/>
      <c r="M60" s="165"/>
      <c r="N60" s="165"/>
      <c r="O60" s="165"/>
      <c r="P60" s="165"/>
      <c r="Q60" s="168"/>
      <c r="R60" s="165"/>
      <c r="S60" s="165"/>
      <c r="T60" s="166"/>
      <c r="U60" s="101"/>
    </row>
    <row r="61" spans="1:21" s="63" customFormat="1" ht="15.6" x14ac:dyDescent="0.3">
      <c r="A61" s="103"/>
      <c r="B61" s="104"/>
      <c r="C61" s="165"/>
      <c r="D61" s="168"/>
      <c r="E61" s="168"/>
      <c r="F61" s="168"/>
      <c r="G61" s="165"/>
      <c r="H61" s="166"/>
      <c r="I61" s="166"/>
      <c r="J61" s="165"/>
      <c r="K61" s="165"/>
      <c r="L61" s="167"/>
      <c r="M61" s="165"/>
      <c r="N61" s="165"/>
      <c r="O61" s="165"/>
      <c r="P61" s="165"/>
      <c r="Q61" s="168"/>
      <c r="R61" s="168"/>
      <c r="S61" s="165"/>
      <c r="T61" s="166"/>
      <c r="U61" s="101"/>
    </row>
    <row r="62" spans="1:21" s="63" customFormat="1" x14ac:dyDescent="0.3">
      <c r="A62" s="185"/>
      <c r="B62" s="186"/>
      <c r="C62" s="105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1"/>
    </row>
    <row r="63" spans="1:21" s="63" customFormat="1" x14ac:dyDescent="0.3">
      <c r="A63" s="185" t="s">
        <v>37</v>
      </c>
      <c r="B63" s="186"/>
      <c r="C63" s="105">
        <f>C62+C57+C48</f>
        <v>655</v>
      </c>
      <c r="D63" s="106">
        <f t="shared" ref="D63:T63" si="2">D62+D57+D48</f>
        <v>22.459999999999997</v>
      </c>
      <c r="E63" s="106">
        <f t="shared" si="2"/>
        <v>24.249999999999996</v>
      </c>
      <c r="F63" s="106">
        <f t="shared" si="2"/>
        <v>95.079999999999984</v>
      </c>
      <c r="G63" s="106">
        <f t="shared" si="2"/>
        <v>687</v>
      </c>
      <c r="H63" s="106">
        <f t="shared" si="2"/>
        <v>0.29499999999999998</v>
      </c>
      <c r="I63" s="106">
        <f t="shared" si="2"/>
        <v>0.34899999999999998</v>
      </c>
      <c r="J63" s="106">
        <f t="shared" si="2"/>
        <v>12.24</v>
      </c>
      <c r="K63" s="106">
        <f t="shared" si="2"/>
        <v>70.010000000000005</v>
      </c>
      <c r="L63" s="106">
        <f t="shared" si="2"/>
        <v>0.95</v>
      </c>
      <c r="M63" s="106">
        <f t="shared" si="2"/>
        <v>374.56</v>
      </c>
      <c r="N63" s="106">
        <f t="shared" si="2"/>
        <v>401.48</v>
      </c>
      <c r="O63" s="106">
        <f t="shared" si="2"/>
        <v>41.769999999999996</v>
      </c>
      <c r="P63" s="106">
        <f t="shared" si="2"/>
        <v>249.79</v>
      </c>
      <c r="Q63" s="106">
        <f t="shared" si="2"/>
        <v>3.55</v>
      </c>
      <c r="R63" s="106">
        <f t="shared" si="2"/>
        <v>22.16</v>
      </c>
      <c r="S63" s="106">
        <f t="shared" si="2"/>
        <v>15.32</v>
      </c>
      <c r="T63" s="106">
        <f t="shared" si="2"/>
        <v>0.05</v>
      </c>
      <c r="U63" s="101"/>
    </row>
    <row r="64" spans="1:21" s="63" customFormat="1" x14ac:dyDescent="0.3">
      <c r="A64" s="64"/>
      <c r="B64" s="66"/>
      <c r="C64" s="65"/>
      <c r="D64" s="160"/>
      <c r="E64" s="160"/>
      <c r="F64" s="160"/>
      <c r="G64" s="160"/>
      <c r="H64" s="160"/>
      <c r="I64" s="160"/>
      <c r="J64" s="160"/>
      <c r="K64" s="188"/>
      <c r="L64" s="188"/>
      <c r="M64" s="188"/>
      <c r="N64" s="188"/>
      <c r="O64" s="188"/>
      <c r="P64" s="188"/>
      <c r="Q64" s="188"/>
      <c r="R64" s="188"/>
      <c r="S64" s="188"/>
      <c r="T64" s="188"/>
      <c r="U64" s="101"/>
    </row>
    <row r="65" spans="1:21" s="63" customFormat="1" x14ac:dyDescent="0.3">
      <c r="A65" s="189"/>
      <c r="B65" s="189"/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101"/>
    </row>
    <row r="66" spans="1:21" s="63" customFormat="1" x14ac:dyDescent="0.3">
      <c r="A66" s="190"/>
      <c r="B66" s="190"/>
      <c r="C66" s="65"/>
      <c r="D66" s="107"/>
      <c r="E66" s="160"/>
      <c r="F66" s="160"/>
      <c r="G66" s="160"/>
      <c r="H66" s="107"/>
      <c r="I66" s="107"/>
      <c r="J66" s="107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01"/>
    </row>
    <row r="67" spans="1:21" s="63" customFormat="1" x14ac:dyDescent="0.3">
      <c r="A67" s="200"/>
      <c r="B67" s="200"/>
      <c r="C67" s="65"/>
      <c r="D67" s="107"/>
      <c r="E67" s="160"/>
      <c r="F67" s="160"/>
      <c r="G67" s="160"/>
      <c r="H67" s="107"/>
      <c r="I67" s="107"/>
      <c r="J67" s="107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01"/>
    </row>
    <row r="68" spans="1:21" s="63" customFormat="1" x14ac:dyDescent="0.3">
      <c r="A68" s="191" t="s">
        <v>18</v>
      </c>
      <c r="B68" s="191" t="s">
        <v>19</v>
      </c>
      <c r="C68" s="191" t="s">
        <v>206</v>
      </c>
      <c r="D68" s="194" t="s">
        <v>21</v>
      </c>
      <c r="E68" s="194"/>
      <c r="F68" s="194"/>
      <c r="G68" s="195" t="s">
        <v>207</v>
      </c>
      <c r="H68" s="194" t="s">
        <v>23</v>
      </c>
      <c r="I68" s="194"/>
      <c r="J68" s="194"/>
      <c r="K68" s="194"/>
      <c r="L68" s="194"/>
      <c r="M68" s="194" t="s">
        <v>24</v>
      </c>
      <c r="N68" s="194"/>
      <c r="O68" s="194"/>
      <c r="P68" s="194"/>
      <c r="Q68" s="194"/>
      <c r="R68" s="194"/>
      <c r="S68" s="194"/>
      <c r="T68" s="194"/>
      <c r="U68" s="101"/>
    </row>
    <row r="69" spans="1:21" s="63" customFormat="1" x14ac:dyDescent="0.3">
      <c r="A69" s="192"/>
      <c r="B69" s="193"/>
      <c r="C69" s="192"/>
      <c r="D69" s="161" t="s">
        <v>25</v>
      </c>
      <c r="E69" s="161" t="s">
        <v>26</v>
      </c>
      <c r="F69" s="161" t="s">
        <v>27</v>
      </c>
      <c r="G69" s="196"/>
      <c r="H69" s="161" t="s">
        <v>28</v>
      </c>
      <c r="I69" s="161" t="s">
        <v>147</v>
      </c>
      <c r="J69" s="161" t="s">
        <v>208</v>
      </c>
      <c r="K69" s="161" t="s">
        <v>209</v>
      </c>
      <c r="L69" s="161" t="s">
        <v>210</v>
      </c>
      <c r="M69" s="161" t="s">
        <v>32</v>
      </c>
      <c r="N69" s="161" t="s">
        <v>33</v>
      </c>
      <c r="O69" s="161" t="s">
        <v>34</v>
      </c>
      <c r="P69" s="161" t="s">
        <v>211</v>
      </c>
      <c r="Q69" s="161" t="s">
        <v>35</v>
      </c>
      <c r="R69" s="161" t="s">
        <v>151</v>
      </c>
      <c r="S69" s="161" t="s">
        <v>150</v>
      </c>
      <c r="T69" s="161" t="s">
        <v>152</v>
      </c>
      <c r="U69" s="101"/>
    </row>
    <row r="70" spans="1:21" s="63" customFormat="1" x14ac:dyDescent="0.3">
      <c r="A70" s="102">
        <v>1</v>
      </c>
      <c r="B70" s="102">
        <v>2</v>
      </c>
      <c r="C70" s="102">
        <v>3</v>
      </c>
      <c r="D70" s="102">
        <v>4</v>
      </c>
      <c r="E70" s="102">
        <v>5</v>
      </c>
      <c r="F70" s="102">
        <v>6</v>
      </c>
      <c r="G70" s="102">
        <v>7</v>
      </c>
      <c r="H70" s="102">
        <v>8</v>
      </c>
      <c r="I70" s="102">
        <v>9</v>
      </c>
      <c r="J70" s="102">
        <v>10</v>
      </c>
      <c r="K70" s="102">
        <v>11</v>
      </c>
      <c r="L70" s="102">
        <v>12</v>
      </c>
      <c r="M70" s="102">
        <v>13</v>
      </c>
      <c r="N70" s="102">
        <v>14</v>
      </c>
      <c r="O70" s="102">
        <v>15</v>
      </c>
      <c r="P70" s="102">
        <v>16</v>
      </c>
      <c r="Q70" s="102">
        <v>17</v>
      </c>
      <c r="R70" s="102">
        <v>18</v>
      </c>
      <c r="S70" s="102">
        <v>19</v>
      </c>
      <c r="T70" s="102">
        <v>20</v>
      </c>
      <c r="U70" s="101"/>
    </row>
    <row r="71" spans="1:21" s="63" customFormat="1" x14ac:dyDescent="0.3">
      <c r="A71" s="187" t="s">
        <v>214</v>
      </c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01"/>
    </row>
    <row r="72" spans="1:21" s="63" customFormat="1" x14ac:dyDescent="0.3">
      <c r="A72" s="197" t="s">
        <v>60</v>
      </c>
      <c r="B72" s="198"/>
      <c r="C72" s="198"/>
      <c r="D72" s="198"/>
      <c r="E72" s="198"/>
      <c r="F72" s="198"/>
      <c r="G72" s="198"/>
      <c r="H72" s="198"/>
      <c r="I72" s="198"/>
      <c r="J72" s="198"/>
      <c r="K72" s="198"/>
      <c r="L72" s="198"/>
      <c r="M72" s="198"/>
      <c r="N72" s="198"/>
      <c r="O72" s="198"/>
      <c r="P72" s="198"/>
      <c r="Q72" s="198"/>
      <c r="R72" s="198"/>
      <c r="S72" s="198"/>
      <c r="T72" s="199"/>
      <c r="U72" s="101"/>
    </row>
    <row r="73" spans="1:21" s="63" customFormat="1" x14ac:dyDescent="0.3">
      <c r="A73" s="187" t="s">
        <v>1</v>
      </c>
      <c r="B73" s="187"/>
      <c r="C73" s="187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01"/>
    </row>
    <row r="74" spans="1:21" s="63" customFormat="1" x14ac:dyDescent="0.3">
      <c r="A74" s="103"/>
      <c r="B74" s="104" t="s">
        <v>523</v>
      </c>
      <c r="C74" s="163">
        <v>60</v>
      </c>
      <c r="D74" s="164">
        <v>11.64</v>
      </c>
      <c r="E74" s="164">
        <v>5.07</v>
      </c>
      <c r="F74" s="164">
        <v>3.1</v>
      </c>
      <c r="G74" s="164">
        <v>106.68</v>
      </c>
      <c r="H74" s="164">
        <v>7.0000000000000007E-2</v>
      </c>
      <c r="I74" s="164">
        <v>7.0000000000000007E-2</v>
      </c>
      <c r="J74" s="164">
        <v>0.56999999999999995</v>
      </c>
      <c r="K74" s="164">
        <v>0</v>
      </c>
      <c r="L74" s="164"/>
      <c r="M74" s="164">
        <v>28.6</v>
      </c>
      <c r="N74" s="164">
        <v>168.69</v>
      </c>
      <c r="O74" s="164">
        <v>38.5</v>
      </c>
      <c r="P74" s="164">
        <v>293.97000000000003</v>
      </c>
      <c r="Q74" s="164">
        <v>0.6</v>
      </c>
      <c r="R74" s="164"/>
      <c r="S74" s="164"/>
      <c r="T74" s="164"/>
      <c r="U74" s="101"/>
    </row>
    <row r="75" spans="1:21" s="63" customFormat="1" x14ac:dyDescent="0.3">
      <c r="A75" s="103"/>
      <c r="B75" s="104" t="s">
        <v>41</v>
      </c>
      <c r="C75" s="163">
        <v>150</v>
      </c>
      <c r="D75" s="164">
        <v>3.06</v>
      </c>
      <c r="E75" s="164">
        <v>4.8</v>
      </c>
      <c r="F75" s="164">
        <v>20.45</v>
      </c>
      <c r="G75" s="164">
        <v>137.25</v>
      </c>
      <c r="H75" s="164">
        <v>0.14000000000000001</v>
      </c>
      <c r="I75" s="164"/>
      <c r="J75" s="164">
        <v>18.170000000000002</v>
      </c>
      <c r="K75" s="164">
        <v>25.5</v>
      </c>
      <c r="L75" s="164"/>
      <c r="M75" s="164">
        <v>36.979999999999997</v>
      </c>
      <c r="N75" s="164">
        <v>86.6</v>
      </c>
      <c r="O75" s="164">
        <v>27.75</v>
      </c>
      <c r="P75" s="164"/>
      <c r="Q75" s="164">
        <v>1.01</v>
      </c>
      <c r="R75" s="164"/>
      <c r="S75" s="164"/>
      <c r="T75" s="164"/>
      <c r="U75" s="101"/>
    </row>
    <row r="76" spans="1:21" s="63" customFormat="1" x14ac:dyDescent="0.3">
      <c r="A76" s="164"/>
      <c r="B76" s="171" t="s">
        <v>535</v>
      </c>
      <c r="C76" s="163">
        <v>50</v>
      </c>
      <c r="D76" s="164">
        <v>0.72</v>
      </c>
      <c r="E76" s="164">
        <v>2.83</v>
      </c>
      <c r="F76" s="164">
        <v>4.63</v>
      </c>
      <c r="G76" s="164">
        <v>46.8</v>
      </c>
      <c r="H76" s="164"/>
      <c r="I76" s="164"/>
      <c r="J76" s="164">
        <v>5.76</v>
      </c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01"/>
    </row>
    <row r="77" spans="1:21" s="63" customFormat="1" x14ac:dyDescent="0.3">
      <c r="A77" s="103"/>
      <c r="B77" s="104" t="s">
        <v>524</v>
      </c>
      <c r="C77" s="163">
        <v>150</v>
      </c>
      <c r="D77" s="164">
        <v>5.8</v>
      </c>
      <c r="E77" s="164">
        <v>5</v>
      </c>
      <c r="F77" s="164">
        <v>8.4</v>
      </c>
      <c r="G77" s="164">
        <v>108</v>
      </c>
      <c r="H77" s="164">
        <v>0.04</v>
      </c>
      <c r="I77" s="164"/>
      <c r="J77" s="164">
        <v>0.6</v>
      </c>
      <c r="K77" s="164">
        <v>0.08</v>
      </c>
      <c r="L77" s="164"/>
      <c r="M77" s="164">
        <v>248</v>
      </c>
      <c r="N77" s="164">
        <v>184</v>
      </c>
      <c r="O77" s="164">
        <v>28</v>
      </c>
      <c r="P77" s="164"/>
      <c r="Q77" s="164">
        <v>0.2</v>
      </c>
      <c r="R77" s="164"/>
      <c r="S77" s="164"/>
      <c r="T77" s="164"/>
      <c r="U77" s="101"/>
    </row>
    <row r="78" spans="1:21" s="63" customFormat="1" x14ac:dyDescent="0.3">
      <c r="A78" s="103"/>
      <c r="B78" s="104" t="s">
        <v>534</v>
      </c>
      <c r="C78" s="163">
        <v>40</v>
      </c>
      <c r="D78" s="164">
        <v>1.56</v>
      </c>
      <c r="E78" s="164">
        <v>0.3</v>
      </c>
      <c r="F78" s="164">
        <v>13.29</v>
      </c>
      <c r="G78" s="163">
        <v>64.2</v>
      </c>
      <c r="H78" s="164">
        <v>4.4999999999999998E-2</v>
      </c>
      <c r="I78" s="164">
        <v>3.9E-2</v>
      </c>
      <c r="J78" s="164"/>
      <c r="K78" s="164"/>
      <c r="L78" s="170"/>
      <c r="M78" s="163">
        <v>8.6999999999999993</v>
      </c>
      <c r="N78" s="163"/>
      <c r="O78" s="169"/>
      <c r="P78" s="169"/>
      <c r="Q78" s="164">
        <v>0.6</v>
      </c>
      <c r="R78" s="164"/>
      <c r="S78" s="164"/>
      <c r="T78" s="164"/>
      <c r="U78" s="101"/>
    </row>
    <row r="79" spans="1:21" s="63" customFormat="1" x14ac:dyDescent="0.3">
      <c r="A79" s="103"/>
      <c r="B79" s="104" t="s">
        <v>278</v>
      </c>
      <c r="C79" s="163">
        <v>130</v>
      </c>
      <c r="D79" s="164">
        <v>0.6</v>
      </c>
      <c r="E79" s="164">
        <v>30.14</v>
      </c>
      <c r="F79" s="164">
        <v>15</v>
      </c>
      <c r="G79" s="164">
        <v>66</v>
      </c>
      <c r="H79" s="164"/>
      <c r="I79" s="164"/>
      <c r="J79" s="164">
        <v>0.4</v>
      </c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01"/>
    </row>
    <row r="80" spans="1:21" s="63" customFormat="1" x14ac:dyDescent="0.3">
      <c r="A80" s="185" t="s">
        <v>36</v>
      </c>
      <c r="B80" s="186"/>
      <c r="C80" s="105">
        <f>SUM(C74:C79)</f>
        <v>580</v>
      </c>
      <c r="D80" s="106">
        <f t="shared" ref="D80:T80" si="3">SUM(D74:D79)</f>
        <v>23.380000000000003</v>
      </c>
      <c r="E80" s="106">
        <f t="shared" si="3"/>
        <v>48.14</v>
      </c>
      <c r="F80" s="106">
        <f t="shared" si="3"/>
        <v>64.87</v>
      </c>
      <c r="G80" s="106">
        <f t="shared" si="3"/>
        <v>528.93000000000006</v>
      </c>
      <c r="H80" s="106">
        <f t="shared" si="3"/>
        <v>0.29499999999999998</v>
      </c>
      <c r="I80" s="106">
        <f t="shared" si="3"/>
        <v>0.10900000000000001</v>
      </c>
      <c r="J80" s="106">
        <f t="shared" si="3"/>
        <v>25.5</v>
      </c>
      <c r="K80" s="106">
        <f t="shared" si="3"/>
        <v>25.58</v>
      </c>
      <c r="L80" s="106">
        <f t="shared" si="3"/>
        <v>0</v>
      </c>
      <c r="M80" s="106">
        <f t="shared" si="3"/>
        <v>322.27999999999997</v>
      </c>
      <c r="N80" s="106">
        <f t="shared" si="3"/>
        <v>439.28999999999996</v>
      </c>
      <c r="O80" s="106">
        <f t="shared" si="3"/>
        <v>94.25</v>
      </c>
      <c r="P80" s="106">
        <f t="shared" si="3"/>
        <v>293.97000000000003</v>
      </c>
      <c r="Q80" s="106">
        <f t="shared" si="3"/>
        <v>2.4099999999999997</v>
      </c>
      <c r="R80" s="106">
        <f t="shared" si="3"/>
        <v>0</v>
      </c>
      <c r="S80" s="106">
        <f t="shared" si="3"/>
        <v>0</v>
      </c>
      <c r="T80" s="106">
        <f t="shared" si="3"/>
        <v>0</v>
      </c>
      <c r="U80" s="101"/>
    </row>
    <row r="81" spans="1:21" s="63" customFormat="1" x14ac:dyDescent="0.3">
      <c r="A81" s="187" t="s">
        <v>12</v>
      </c>
      <c r="B81" s="187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01"/>
    </row>
    <row r="82" spans="1:21" s="63" customFormat="1" ht="15.6" x14ac:dyDescent="0.3">
      <c r="A82" s="108"/>
      <c r="B82" s="104"/>
      <c r="C82" s="165"/>
      <c r="D82" s="166"/>
      <c r="E82" s="166"/>
      <c r="F82" s="166"/>
      <c r="G82" s="166"/>
      <c r="H82" s="166"/>
      <c r="I82" s="166"/>
      <c r="J82" s="165"/>
      <c r="K82" s="165"/>
      <c r="L82" s="167"/>
      <c r="M82" s="168"/>
      <c r="N82" s="166"/>
      <c r="O82" s="166"/>
      <c r="P82" s="166"/>
      <c r="Q82" s="166"/>
      <c r="R82" s="166"/>
      <c r="S82" s="165"/>
      <c r="T82" s="166"/>
      <c r="U82" s="101"/>
    </row>
    <row r="83" spans="1:21" s="63" customFormat="1" ht="15.6" x14ac:dyDescent="0.3">
      <c r="A83" s="108"/>
      <c r="B83" s="104"/>
      <c r="C83" s="165"/>
      <c r="D83" s="166"/>
      <c r="E83" s="166"/>
      <c r="F83" s="166"/>
      <c r="G83" s="168"/>
      <c r="H83" s="166"/>
      <c r="I83" s="166"/>
      <c r="J83" s="166"/>
      <c r="K83" s="166"/>
      <c r="L83" s="167"/>
      <c r="M83" s="166"/>
      <c r="N83" s="166"/>
      <c r="O83" s="166"/>
      <c r="P83" s="166"/>
      <c r="Q83" s="166"/>
      <c r="R83" s="166"/>
      <c r="S83" s="166"/>
      <c r="T83" s="166"/>
      <c r="U83" s="101"/>
    </row>
    <row r="84" spans="1:21" s="63" customFormat="1" ht="15.6" x14ac:dyDescent="0.3">
      <c r="A84" s="103"/>
      <c r="B84" s="104"/>
      <c r="C84" s="165"/>
      <c r="D84" s="166"/>
      <c r="E84" s="168"/>
      <c r="F84" s="168"/>
      <c r="G84" s="166"/>
      <c r="H84" s="166"/>
      <c r="I84" s="168"/>
      <c r="J84" s="165"/>
      <c r="K84" s="168"/>
      <c r="L84" s="166"/>
      <c r="M84" s="166"/>
      <c r="N84" s="166"/>
      <c r="O84" s="166"/>
      <c r="P84" s="166"/>
      <c r="Q84" s="166"/>
      <c r="R84" s="166"/>
      <c r="S84" s="166"/>
      <c r="T84" s="166"/>
      <c r="U84" s="101"/>
    </row>
    <row r="85" spans="1:21" s="63" customFormat="1" ht="15.6" x14ac:dyDescent="0.3">
      <c r="A85" s="109"/>
      <c r="B85" s="104"/>
      <c r="C85" s="165"/>
      <c r="D85" s="166"/>
      <c r="E85" s="166"/>
      <c r="F85" s="166"/>
      <c r="G85" s="166"/>
      <c r="H85" s="166"/>
      <c r="I85" s="166"/>
      <c r="J85" s="166"/>
      <c r="K85" s="165"/>
      <c r="L85" s="166"/>
      <c r="M85" s="166"/>
      <c r="N85" s="166"/>
      <c r="O85" s="166"/>
      <c r="P85" s="166"/>
      <c r="Q85" s="166"/>
      <c r="R85" s="166"/>
      <c r="S85" s="166"/>
      <c r="T85" s="166"/>
      <c r="U85" s="101"/>
    </row>
    <row r="86" spans="1:21" s="63" customFormat="1" ht="15.6" x14ac:dyDescent="0.3">
      <c r="A86" s="109"/>
      <c r="B86" s="104"/>
      <c r="C86" s="165"/>
      <c r="D86" s="165"/>
      <c r="E86" s="168"/>
      <c r="F86" s="168"/>
      <c r="G86" s="165"/>
      <c r="H86" s="166"/>
      <c r="I86" s="166"/>
      <c r="J86" s="165"/>
      <c r="K86" s="167"/>
      <c r="L86" s="167"/>
      <c r="M86" s="165"/>
      <c r="N86" s="165"/>
      <c r="O86" s="165"/>
      <c r="P86" s="165"/>
      <c r="Q86" s="168"/>
      <c r="R86" s="167"/>
      <c r="S86" s="165"/>
      <c r="T86" s="167"/>
      <c r="U86" s="101"/>
    </row>
    <row r="87" spans="1:21" s="63" customFormat="1" ht="15.6" x14ac:dyDescent="0.3">
      <c r="A87" s="103"/>
      <c r="B87" s="104"/>
      <c r="C87" s="165"/>
      <c r="D87" s="166"/>
      <c r="E87" s="166"/>
      <c r="F87" s="166"/>
      <c r="G87" s="168"/>
      <c r="H87" s="166"/>
      <c r="I87" s="166"/>
      <c r="J87" s="167"/>
      <c r="K87" s="167"/>
      <c r="L87" s="167"/>
      <c r="M87" s="165"/>
      <c r="N87" s="168"/>
      <c r="O87" s="168"/>
      <c r="P87" s="168"/>
      <c r="Q87" s="166"/>
      <c r="R87" s="168"/>
      <c r="S87" s="166"/>
      <c r="T87" s="167"/>
      <c r="U87" s="101"/>
    </row>
    <row r="88" spans="1:21" s="63" customFormat="1" ht="15.6" x14ac:dyDescent="0.3">
      <c r="A88" s="103"/>
      <c r="B88" s="104"/>
      <c r="C88" s="165"/>
      <c r="D88" s="166"/>
      <c r="E88" s="166"/>
      <c r="F88" s="166"/>
      <c r="G88" s="168"/>
      <c r="H88" s="166"/>
      <c r="I88" s="166"/>
      <c r="J88" s="167"/>
      <c r="K88" s="167"/>
      <c r="L88" s="167"/>
      <c r="M88" s="168"/>
      <c r="N88" s="168"/>
      <c r="O88" s="165"/>
      <c r="P88" s="165"/>
      <c r="Q88" s="166"/>
      <c r="R88" s="168"/>
      <c r="S88" s="166"/>
      <c r="T88" s="166"/>
      <c r="U88" s="101"/>
    </row>
    <row r="89" spans="1:21" s="63" customFormat="1" x14ac:dyDescent="0.3">
      <c r="A89" s="185"/>
      <c r="B89" s="186"/>
      <c r="C89" s="105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1"/>
    </row>
    <row r="90" spans="1:21" s="63" customFormat="1" x14ac:dyDescent="0.3">
      <c r="A90" s="187"/>
      <c r="B90" s="187"/>
      <c r="C90" s="187"/>
      <c r="D90" s="187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  <c r="U90" s="101"/>
    </row>
    <row r="91" spans="1:21" s="63" customFormat="1" ht="15.6" x14ac:dyDescent="0.3">
      <c r="A91" s="103"/>
      <c r="B91" s="104"/>
      <c r="C91" s="165"/>
      <c r="D91" s="166"/>
      <c r="E91" s="166"/>
      <c r="F91" s="166"/>
      <c r="G91" s="166"/>
      <c r="H91" s="166"/>
      <c r="I91" s="166"/>
      <c r="J91" s="168"/>
      <c r="K91" s="166"/>
      <c r="L91" s="168"/>
      <c r="M91" s="166"/>
      <c r="N91" s="166"/>
      <c r="O91" s="168"/>
      <c r="P91" s="166"/>
      <c r="Q91" s="166"/>
      <c r="R91" s="166"/>
      <c r="S91" s="166"/>
      <c r="T91" s="166"/>
      <c r="U91" s="101"/>
    </row>
    <row r="92" spans="1:21" s="63" customFormat="1" ht="15.6" x14ac:dyDescent="0.3">
      <c r="A92" s="103"/>
      <c r="B92" s="104"/>
      <c r="C92" s="165"/>
      <c r="D92" s="166"/>
      <c r="E92" s="166"/>
      <c r="F92" s="166"/>
      <c r="G92" s="168"/>
      <c r="H92" s="167"/>
      <c r="I92" s="166"/>
      <c r="J92" s="168"/>
      <c r="K92" s="166"/>
      <c r="L92" s="167"/>
      <c r="M92" s="166"/>
      <c r="N92" s="166"/>
      <c r="O92" s="166"/>
      <c r="P92" s="166"/>
      <c r="Q92" s="166"/>
      <c r="R92" s="166"/>
      <c r="S92" s="166"/>
      <c r="T92" s="167"/>
      <c r="U92" s="101"/>
    </row>
    <row r="93" spans="1:21" s="63" customFormat="1" ht="15.6" x14ac:dyDescent="0.3">
      <c r="A93" s="102"/>
      <c r="B93" s="104"/>
      <c r="C93" s="165"/>
      <c r="D93" s="168"/>
      <c r="E93" s="168"/>
      <c r="F93" s="168"/>
      <c r="G93" s="165"/>
      <c r="H93" s="166"/>
      <c r="I93" s="166"/>
      <c r="J93" s="165"/>
      <c r="K93" s="165"/>
      <c r="L93" s="167"/>
      <c r="M93" s="165"/>
      <c r="N93" s="165"/>
      <c r="O93" s="165"/>
      <c r="P93" s="165"/>
      <c r="Q93" s="168"/>
      <c r="R93" s="168"/>
      <c r="S93" s="165"/>
      <c r="T93" s="166"/>
      <c r="U93" s="101"/>
    </row>
    <row r="94" spans="1:21" s="63" customFormat="1" x14ac:dyDescent="0.3">
      <c r="A94" s="185"/>
      <c r="B94" s="186"/>
      <c r="C94" s="105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1"/>
    </row>
    <row r="95" spans="1:21" s="63" customFormat="1" x14ac:dyDescent="0.3">
      <c r="A95" s="185" t="s">
        <v>37</v>
      </c>
      <c r="B95" s="186"/>
      <c r="C95" s="105">
        <f>C80+C89+C94</f>
        <v>580</v>
      </c>
      <c r="D95" s="106">
        <f t="shared" ref="D95:T95" si="4">D80+D89+D94</f>
        <v>23.380000000000003</v>
      </c>
      <c r="E95" s="106">
        <f t="shared" si="4"/>
        <v>48.14</v>
      </c>
      <c r="F95" s="106">
        <f t="shared" si="4"/>
        <v>64.87</v>
      </c>
      <c r="G95" s="106">
        <f t="shared" si="4"/>
        <v>528.93000000000006</v>
      </c>
      <c r="H95" s="106">
        <f t="shared" si="4"/>
        <v>0.29499999999999998</v>
      </c>
      <c r="I95" s="106">
        <f t="shared" si="4"/>
        <v>0.10900000000000001</v>
      </c>
      <c r="J95" s="106">
        <f t="shared" si="4"/>
        <v>25.5</v>
      </c>
      <c r="K95" s="106">
        <f t="shared" si="4"/>
        <v>25.58</v>
      </c>
      <c r="L95" s="106">
        <f t="shared" si="4"/>
        <v>0</v>
      </c>
      <c r="M95" s="106">
        <f t="shared" si="4"/>
        <v>322.27999999999997</v>
      </c>
      <c r="N95" s="106">
        <f t="shared" si="4"/>
        <v>439.28999999999996</v>
      </c>
      <c r="O95" s="106">
        <f t="shared" si="4"/>
        <v>94.25</v>
      </c>
      <c r="P95" s="106">
        <f t="shared" si="4"/>
        <v>293.97000000000003</v>
      </c>
      <c r="Q95" s="106">
        <f t="shared" si="4"/>
        <v>2.4099999999999997</v>
      </c>
      <c r="R95" s="106">
        <f t="shared" si="4"/>
        <v>0</v>
      </c>
      <c r="S95" s="106">
        <f t="shared" si="4"/>
        <v>0</v>
      </c>
      <c r="T95" s="106">
        <f t="shared" si="4"/>
        <v>0</v>
      </c>
      <c r="U95" s="101"/>
    </row>
    <row r="96" spans="1:21" s="63" customFormat="1" x14ac:dyDescent="0.3">
      <c r="A96" s="64"/>
      <c r="B96" s="66"/>
      <c r="C96" s="65"/>
      <c r="D96" s="160"/>
      <c r="E96" s="160"/>
      <c r="F96" s="160"/>
      <c r="G96" s="160"/>
      <c r="H96" s="160"/>
      <c r="I96" s="160"/>
      <c r="J96" s="160"/>
      <c r="K96" s="188"/>
      <c r="L96" s="188"/>
      <c r="M96" s="188"/>
      <c r="N96" s="188"/>
      <c r="O96" s="188"/>
      <c r="P96" s="188"/>
      <c r="Q96" s="188"/>
      <c r="R96" s="188"/>
      <c r="S96" s="188"/>
      <c r="T96" s="188"/>
      <c r="U96" s="101"/>
    </row>
    <row r="97" spans="1:21" s="63" customFormat="1" x14ac:dyDescent="0.3">
      <c r="A97" s="189"/>
      <c r="B97" s="189"/>
      <c r="C97" s="189"/>
      <c r="D97" s="189"/>
      <c r="E97" s="189"/>
      <c r="F97" s="189"/>
      <c r="G97" s="189"/>
      <c r="H97" s="189"/>
      <c r="I97" s="189"/>
      <c r="J97" s="189"/>
      <c r="K97" s="189"/>
      <c r="L97" s="189"/>
      <c r="M97" s="189"/>
      <c r="N97" s="189"/>
      <c r="O97" s="189"/>
      <c r="P97" s="189"/>
      <c r="Q97" s="189"/>
      <c r="R97" s="189"/>
      <c r="S97" s="189"/>
      <c r="T97" s="189"/>
      <c r="U97" s="101"/>
    </row>
    <row r="98" spans="1:21" s="63" customFormat="1" x14ac:dyDescent="0.3">
      <c r="A98" s="190"/>
      <c r="B98" s="190"/>
      <c r="C98" s="65"/>
      <c r="D98" s="107"/>
      <c r="E98" s="160"/>
      <c r="F98" s="160"/>
      <c r="G98" s="160"/>
      <c r="H98" s="107"/>
      <c r="I98" s="107"/>
      <c r="J98" s="107"/>
      <c r="K98" s="160"/>
      <c r="L98" s="160"/>
      <c r="M98" s="160"/>
      <c r="N98" s="160"/>
      <c r="O98" s="160"/>
      <c r="P98" s="160"/>
      <c r="Q98" s="160"/>
      <c r="R98" s="160"/>
      <c r="S98" s="160"/>
      <c r="T98" s="160"/>
      <c r="U98" s="101"/>
    </row>
    <row r="99" spans="1:21" s="63" customFormat="1" x14ac:dyDescent="0.3">
      <c r="A99" s="200"/>
      <c r="B99" s="200"/>
      <c r="C99" s="65"/>
      <c r="D99" s="107"/>
      <c r="E99" s="160"/>
      <c r="F99" s="160"/>
      <c r="G99" s="160"/>
      <c r="H99" s="107"/>
      <c r="I99" s="107"/>
      <c r="J99" s="107"/>
      <c r="K99" s="160"/>
      <c r="L99" s="160"/>
      <c r="M99" s="160"/>
      <c r="N99" s="160"/>
      <c r="O99" s="160"/>
      <c r="P99" s="160"/>
      <c r="Q99" s="160"/>
      <c r="R99" s="160"/>
      <c r="S99" s="160"/>
      <c r="T99" s="160"/>
      <c r="U99" s="101"/>
    </row>
    <row r="100" spans="1:21" s="63" customFormat="1" x14ac:dyDescent="0.3">
      <c r="A100" s="191" t="s">
        <v>18</v>
      </c>
      <c r="B100" s="191" t="s">
        <v>19</v>
      </c>
      <c r="C100" s="191" t="s">
        <v>206</v>
      </c>
      <c r="D100" s="194" t="s">
        <v>21</v>
      </c>
      <c r="E100" s="194"/>
      <c r="F100" s="194"/>
      <c r="G100" s="195" t="s">
        <v>207</v>
      </c>
      <c r="H100" s="194" t="s">
        <v>23</v>
      </c>
      <c r="I100" s="194"/>
      <c r="J100" s="194"/>
      <c r="K100" s="194"/>
      <c r="L100" s="194"/>
      <c r="M100" s="194" t="s">
        <v>24</v>
      </c>
      <c r="N100" s="194"/>
      <c r="O100" s="194"/>
      <c r="P100" s="194"/>
      <c r="Q100" s="194"/>
      <c r="R100" s="194"/>
      <c r="S100" s="194"/>
      <c r="T100" s="194"/>
      <c r="U100" s="101"/>
    </row>
    <row r="101" spans="1:21" s="63" customFormat="1" x14ac:dyDescent="0.3">
      <c r="A101" s="192"/>
      <c r="B101" s="193"/>
      <c r="C101" s="192"/>
      <c r="D101" s="161" t="s">
        <v>25</v>
      </c>
      <c r="E101" s="161" t="s">
        <v>26</v>
      </c>
      <c r="F101" s="161" t="s">
        <v>27</v>
      </c>
      <c r="G101" s="196"/>
      <c r="H101" s="161" t="s">
        <v>28</v>
      </c>
      <c r="I101" s="161" t="s">
        <v>147</v>
      </c>
      <c r="J101" s="161" t="s">
        <v>208</v>
      </c>
      <c r="K101" s="161" t="s">
        <v>209</v>
      </c>
      <c r="L101" s="161" t="s">
        <v>210</v>
      </c>
      <c r="M101" s="161" t="s">
        <v>32</v>
      </c>
      <c r="N101" s="161" t="s">
        <v>33</v>
      </c>
      <c r="O101" s="161" t="s">
        <v>34</v>
      </c>
      <c r="P101" s="161" t="s">
        <v>211</v>
      </c>
      <c r="Q101" s="161" t="s">
        <v>35</v>
      </c>
      <c r="R101" s="161" t="s">
        <v>151</v>
      </c>
      <c r="S101" s="161" t="s">
        <v>150</v>
      </c>
      <c r="T101" s="161" t="s">
        <v>152</v>
      </c>
      <c r="U101" s="101"/>
    </row>
    <row r="102" spans="1:21" s="63" customFormat="1" x14ac:dyDescent="0.3">
      <c r="A102" s="102">
        <v>1</v>
      </c>
      <c r="B102" s="102">
        <v>2</v>
      </c>
      <c r="C102" s="102">
        <v>3</v>
      </c>
      <c r="D102" s="102">
        <v>4</v>
      </c>
      <c r="E102" s="102">
        <v>5</v>
      </c>
      <c r="F102" s="102">
        <v>6</v>
      </c>
      <c r="G102" s="102">
        <v>7</v>
      </c>
      <c r="H102" s="102">
        <v>8</v>
      </c>
      <c r="I102" s="102">
        <v>9</v>
      </c>
      <c r="J102" s="102">
        <v>10</v>
      </c>
      <c r="K102" s="102">
        <v>11</v>
      </c>
      <c r="L102" s="102">
        <v>12</v>
      </c>
      <c r="M102" s="102">
        <v>13</v>
      </c>
      <c r="N102" s="102">
        <v>14</v>
      </c>
      <c r="O102" s="102">
        <v>15</v>
      </c>
      <c r="P102" s="102">
        <v>16</v>
      </c>
      <c r="Q102" s="102">
        <v>17</v>
      </c>
      <c r="R102" s="102">
        <v>18</v>
      </c>
      <c r="S102" s="102">
        <v>19</v>
      </c>
      <c r="T102" s="102">
        <v>20</v>
      </c>
      <c r="U102" s="101"/>
    </row>
    <row r="103" spans="1:21" s="63" customFormat="1" x14ac:dyDescent="0.3">
      <c r="A103" s="187" t="s">
        <v>216</v>
      </c>
      <c r="B103" s="187"/>
      <c r="C103" s="187"/>
      <c r="D103" s="187"/>
      <c r="E103" s="187"/>
      <c r="F103" s="187"/>
      <c r="G103" s="187"/>
      <c r="H103" s="187"/>
      <c r="I103" s="187"/>
      <c r="J103" s="187"/>
      <c r="K103" s="187"/>
      <c r="L103" s="187"/>
      <c r="M103" s="187"/>
      <c r="N103" s="187"/>
      <c r="O103" s="187"/>
      <c r="P103" s="187"/>
      <c r="Q103" s="187"/>
      <c r="R103" s="187"/>
      <c r="S103" s="187"/>
      <c r="T103" s="187"/>
      <c r="U103" s="101"/>
    </row>
    <row r="104" spans="1:21" s="63" customFormat="1" x14ac:dyDescent="0.3">
      <c r="A104" s="197" t="s">
        <v>60</v>
      </c>
      <c r="B104" s="198"/>
      <c r="C104" s="198"/>
      <c r="D104" s="198"/>
      <c r="E104" s="198"/>
      <c r="F104" s="198"/>
      <c r="G104" s="198"/>
      <c r="H104" s="198"/>
      <c r="I104" s="198"/>
      <c r="J104" s="198"/>
      <c r="K104" s="198"/>
      <c r="L104" s="198"/>
      <c r="M104" s="198"/>
      <c r="N104" s="198"/>
      <c r="O104" s="198"/>
      <c r="P104" s="198"/>
      <c r="Q104" s="198"/>
      <c r="R104" s="198"/>
      <c r="S104" s="198"/>
      <c r="T104" s="199"/>
      <c r="U104" s="101"/>
    </row>
    <row r="105" spans="1:21" s="63" customFormat="1" x14ac:dyDescent="0.3">
      <c r="A105" s="187" t="s">
        <v>1</v>
      </c>
      <c r="B105" s="187"/>
      <c r="C105" s="187"/>
      <c r="D105" s="187"/>
      <c r="E105" s="187"/>
      <c r="F105" s="187"/>
      <c r="G105" s="187"/>
      <c r="H105" s="187"/>
      <c r="I105" s="187"/>
      <c r="J105" s="187"/>
      <c r="K105" s="187"/>
      <c r="L105" s="187"/>
      <c r="M105" s="187"/>
      <c r="N105" s="187"/>
      <c r="O105" s="187"/>
      <c r="P105" s="187"/>
      <c r="Q105" s="187"/>
      <c r="R105" s="187"/>
      <c r="S105" s="187"/>
      <c r="T105" s="187"/>
      <c r="U105" s="101"/>
    </row>
    <row r="106" spans="1:21" s="63" customFormat="1" x14ac:dyDescent="0.3">
      <c r="A106" s="103"/>
      <c r="B106" s="104" t="s">
        <v>39</v>
      </c>
      <c r="C106" s="163">
        <v>10</v>
      </c>
      <c r="D106" s="164">
        <v>0.05</v>
      </c>
      <c r="E106" s="164">
        <v>8.25</v>
      </c>
      <c r="F106" s="164">
        <v>0.08</v>
      </c>
      <c r="G106" s="164">
        <v>74.8</v>
      </c>
      <c r="H106" s="164"/>
      <c r="I106" s="164">
        <v>0.01</v>
      </c>
      <c r="J106" s="164"/>
      <c r="K106" s="164">
        <v>59</v>
      </c>
      <c r="L106" s="164">
        <v>0.15</v>
      </c>
      <c r="M106" s="164">
        <v>1.2</v>
      </c>
      <c r="N106" s="164">
        <v>1.9</v>
      </c>
      <c r="O106" s="164"/>
      <c r="P106" s="164">
        <v>1.5</v>
      </c>
      <c r="Q106" s="164">
        <v>0.02</v>
      </c>
      <c r="R106" s="164">
        <v>0.1</v>
      </c>
      <c r="S106" s="164"/>
      <c r="T106" s="164"/>
      <c r="U106" s="101"/>
    </row>
    <row r="107" spans="1:21" s="63" customFormat="1" x14ac:dyDescent="0.3">
      <c r="A107" s="103"/>
      <c r="B107" s="104" t="s">
        <v>291</v>
      </c>
      <c r="C107" s="163">
        <v>150</v>
      </c>
      <c r="D107" s="164">
        <v>22.24</v>
      </c>
      <c r="E107" s="164">
        <v>15.36</v>
      </c>
      <c r="F107" s="164">
        <v>32.159999999999997</v>
      </c>
      <c r="G107" s="164">
        <v>179.2</v>
      </c>
      <c r="H107" s="164">
        <v>0.05</v>
      </c>
      <c r="I107" s="164"/>
      <c r="J107" s="164">
        <v>0.2</v>
      </c>
      <c r="K107" s="164">
        <v>65.260000000000005</v>
      </c>
      <c r="L107" s="164"/>
      <c r="M107" s="164">
        <v>104</v>
      </c>
      <c r="N107" s="164">
        <v>291.57</v>
      </c>
      <c r="O107" s="164">
        <v>32.42</v>
      </c>
      <c r="P107" s="164"/>
      <c r="Q107" s="164">
        <v>0.72</v>
      </c>
      <c r="R107" s="164"/>
      <c r="S107" s="164"/>
      <c r="T107" s="164"/>
      <c r="U107" s="101"/>
    </row>
    <row r="108" spans="1:21" s="63" customFormat="1" x14ac:dyDescent="0.3">
      <c r="A108" s="164"/>
      <c r="B108" s="171" t="s">
        <v>525</v>
      </c>
      <c r="C108" s="163">
        <v>20</v>
      </c>
      <c r="D108" s="164">
        <v>0.72</v>
      </c>
      <c r="E108" s="164">
        <v>0.85</v>
      </c>
      <c r="F108" s="164">
        <v>5.6</v>
      </c>
      <c r="G108" s="164">
        <v>32.93</v>
      </c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01"/>
    </row>
    <row r="109" spans="1:21" s="63" customFormat="1" x14ac:dyDescent="0.3">
      <c r="A109" s="103"/>
      <c r="B109" s="104" t="s">
        <v>190</v>
      </c>
      <c r="C109" s="163">
        <v>200</v>
      </c>
      <c r="D109" s="164">
        <v>0.26</v>
      </c>
      <c r="E109" s="164">
        <v>0.03</v>
      </c>
      <c r="F109" s="164">
        <v>10.26</v>
      </c>
      <c r="G109" s="164">
        <v>43.8</v>
      </c>
      <c r="H109" s="164"/>
      <c r="I109" s="164">
        <v>0.01</v>
      </c>
      <c r="J109" s="164">
        <v>2.9</v>
      </c>
      <c r="K109" s="164">
        <v>0.64</v>
      </c>
      <c r="L109" s="164"/>
      <c r="M109" s="164">
        <v>8.0500000000000007</v>
      </c>
      <c r="N109" s="164">
        <v>9.7799999999999994</v>
      </c>
      <c r="O109" s="164">
        <v>5.24</v>
      </c>
      <c r="P109" s="164">
        <v>36.51</v>
      </c>
      <c r="Q109" s="164">
        <v>0.89</v>
      </c>
      <c r="R109" s="164">
        <v>0.03</v>
      </c>
      <c r="S109" s="164">
        <v>0.01</v>
      </c>
      <c r="T109" s="164"/>
      <c r="U109" s="101"/>
    </row>
    <row r="110" spans="1:21" s="63" customFormat="1" x14ac:dyDescent="0.3">
      <c r="A110" s="103"/>
      <c r="B110" s="104" t="s">
        <v>526</v>
      </c>
      <c r="C110" s="163">
        <v>60</v>
      </c>
      <c r="D110" s="164">
        <v>6.9</v>
      </c>
      <c r="E110" s="164">
        <v>10.4</v>
      </c>
      <c r="F110" s="164">
        <v>50.4</v>
      </c>
      <c r="G110" s="164">
        <v>328</v>
      </c>
      <c r="H110" s="164">
        <v>0.06</v>
      </c>
      <c r="I110" s="164">
        <v>0.03</v>
      </c>
      <c r="J110" s="164">
        <v>0</v>
      </c>
      <c r="K110" s="164"/>
      <c r="L110" s="164"/>
      <c r="M110" s="164">
        <v>13.66</v>
      </c>
      <c r="N110" s="164"/>
      <c r="O110" s="164">
        <v>8.4600000000000009</v>
      </c>
      <c r="P110" s="164"/>
      <c r="Q110" s="164">
        <v>0.72</v>
      </c>
      <c r="R110" s="164"/>
      <c r="S110" s="164"/>
      <c r="T110" s="164"/>
      <c r="U110" s="101"/>
    </row>
    <row r="111" spans="1:21" s="63" customFormat="1" x14ac:dyDescent="0.3">
      <c r="A111" s="103"/>
      <c r="B111" s="104" t="s">
        <v>40</v>
      </c>
      <c r="C111" s="163">
        <v>150</v>
      </c>
      <c r="D111" s="164">
        <v>0.4</v>
      </c>
      <c r="E111" s="164">
        <v>0.4</v>
      </c>
      <c r="F111" s="164">
        <v>9.8000000000000007</v>
      </c>
      <c r="G111" s="164">
        <v>44</v>
      </c>
      <c r="H111" s="164">
        <v>0.03</v>
      </c>
      <c r="I111" s="164"/>
      <c r="J111" s="164">
        <v>10</v>
      </c>
      <c r="K111" s="164"/>
      <c r="L111" s="164"/>
      <c r="M111" s="164">
        <v>16</v>
      </c>
      <c r="N111" s="164"/>
      <c r="O111" s="164">
        <v>9</v>
      </c>
      <c r="P111" s="164"/>
      <c r="Q111" s="164">
        <v>2.2799999999999998</v>
      </c>
      <c r="R111" s="164"/>
      <c r="S111" s="164"/>
      <c r="T111" s="164">
        <v>11</v>
      </c>
      <c r="U111" s="101"/>
    </row>
    <row r="112" spans="1:21" s="63" customFormat="1" x14ac:dyDescent="0.3">
      <c r="A112" s="185" t="s">
        <v>36</v>
      </c>
      <c r="B112" s="186"/>
      <c r="C112" s="105">
        <f>SUM(C106:C111)</f>
        <v>590</v>
      </c>
      <c r="D112" s="106">
        <f t="shared" ref="D112:T112" si="5">SUM(D106:D111)</f>
        <v>30.57</v>
      </c>
      <c r="E112" s="106">
        <f t="shared" si="5"/>
        <v>35.29</v>
      </c>
      <c r="F112" s="106">
        <f t="shared" si="5"/>
        <v>108.3</v>
      </c>
      <c r="G112" s="106">
        <f t="shared" si="5"/>
        <v>702.73</v>
      </c>
      <c r="H112" s="106">
        <f t="shared" si="5"/>
        <v>0.14000000000000001</v>
      </c>
      <c r="I112" s="106">
        <f t="shared" si="5"/>
        <v>0.05</v>
      </c>
      <c r="J112" s="106">
        <f t="shared" si="5"/>
        <v>13.1</v>
      </c>
      <c r="K112" s="106">
        <f t="shared" si="5"/>
        <v>124.9</v>
      </c>
      <c r="L112" s="106">
        <f t="shared" si="5"/>
        <v>0.15</v>
      </c>
      <c r="M112" s="106">
        <f t="shared" si="5"/>
        <v>142.91</v>
      </c>
      <c r="N112" s="106">
        <f t="shared" si="5"/>
        <v>303.24999999999994</v>
      </c>
      <c r="O112" s="106">
        <f t="shared" si="5"/>
        <v>55.120000000000005</v>
      </c>
      <c r="P112" s="106">
        <f t="shared" si="5"/>
        <v>38.01</v>
      </c>
      <c r="Q112" s="106">
        <f t="shared" si="5"/>
        <v>4.629999999999999</v>
      </c>
      <c r="R112" s="106">
        <f t="shared" si="5"/>
        <v>0.13</v>
      </c>
      <c r="S112" s="106">
        <f t="shared" si="5"/>
        <v>0.01</v>
      </c>
      <c r="T112" s="106">
        <f t="shared" si="5"/>
        <v>11</v>
      </c>
      <c r="U112" s="101"/>
    </row>
    <row r="113" spans="1:21" s="63" customFormat="1" x14ac:dyDescent="0.3">
      <c r="A113" s="187"/>
      <c r="B113" s="187"/>
      <c r="C113" s="187"/>
      <c r="D113" s="187"/>
      <c r="E113" s="187"/>
      <c r="F113" s="187"/>
      <c r="G113" s="187"/>
      <c r="H113" s="187"/>
      <c r="I113" s="187"/>
      <c r="J113" s="187"/>
      <c r="K113" s="187"/>
      <c r="L113" s="187"/>
      <c r="M113" s="187"/>
      <c r="N113" s="187"/>
      <c r="O113" s="187"/>
      <c r="P113" s="187"/>
      <c r="Q113" s="187"/>
      <c r="R113" s="187"/>
      <c r="S113" s="187"/>
      <c r="T113" s="187"/>
      <c r="U113" s="101"/>
    </row>
    <row r="114" spans="1:21" s="63" customFormat="1" ht="15.6" x14ac:dyDescent="0.3">
      <c r="A114" s="102"/>
      <c r="B114" s="104"/>
      <c r="C114" s="165"/>
      <c r="D114" s="166"/>
      <c r="E114" s="166"/>
      <c r="F114" s="166"/>
      <c r="G114" s="166"/>
      <c r="H114" s="166"/>
      <c r="I114" s="166"/>
      <c r="J114" s="166"/>
      <c r="K114" s="166"/>
      <c r="L114" s="167"/>
      <c r="M114" s="166"/>
      <c r="N114" s="166"/>
      <c r="O114" s="166"/>
      <c r="P114" s="166"/>
      <c r="Q114" s="166"/>
      <c r="R114" s="168"/>
      <c r="S114" s="166"/>
      <c r="T114" s="166"/>
      <c r="U114" s="101"/>
    </row>
    <row r="115" spans="1:21" s="63" customFormat="1" ht="15.6" x14ac:dyDescent="0.3">
      <c r="A115" s="103"/>
      <c r="B115" s="104"/>
      <c r="C115" s="165"/>
      <c r="D115" s="168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  <c r="R115" s="166"/>
      <c r="S115" s="166"/>
      <c r="T115" s="166"/>
      <c r="U115" s="101"/>
    </row>
    <row r="116" spans="1:21" s="63" customFormat="1" ht="15.6" x14ac:dyDescent="0.3">
      <c r="A116" s="103"/>
      <c r="B116" s="104"/>
      <c r="C116" s="165"/>
      <c r="D116" s="166"/>
      <c r="E116" s="168"/>
      <c r="F116" s="166"/>
      <c r="G116" s="166"/>
      <c r="H116" s="166"/>
      <c r="I116" s="166"/>
      <c r="J116" s="166"/>
      <c r="K116" s="166"/>
      <c r="L116" s="166"/>
      <c r="M116" s="168"/>
      <c r="N116" s="166"/>
      <c r="O116" s="166"/>
      <c r="P116" s="166"/>
      <c r="Q116" s="166"/>
      <c r="R116" s="166"/>
      <c r="S116" s="166"/>
      <c r="T116" s="166"/>
      <c r="U116" s="101"/>
    </row>
    <row r="117" spans="1:21" s="63" customFormat="1" ht="15.6" x14ac:dyDescent="0.3">
      <c r="A117" s="102"/>
      <c r="B117" s="104"/>
      <c r="C117" s="165"/>
      <c r="D117" s="166"/>
      <c r="E117" s="168"/>
      <c r="F117" s="166"/>
      <c r="G117" s="166"/>
      <c r="H117" s="166"/>
      <c r="I117" s="166"/>
      <c r="J117" s="165"/>
      <c r="K117" s="168"/>
      <c r="L117" s="166"/>
      <c r="M117" s="166"/>
      <c r="N117" s="166"/>
      <c r="O117" s="168"/>
      <c r="P117" s="166"/>
      <c r="Q117" s="166"/>
      <c r="R117" s="166"/>
      <c r="S117" s="166"/>
      <c r="T117" s="166"/>
      <c r="U117" s="101"/>
    </row>
    <row r="118" spans="1:21" s="63" customFormat="1" ht="15.6" x14ac:dyDescent="0.3">
      <c r="A118" s="103"/>
      <c r="B118" s="104"/>
      <c r="C118" s="165"/>
      <c r="D118" s="166"/>
      <c r="E118" s="166"/>
      <c r="F118" s="168"/>
      <c r="G118" s="168"/>
      <c r="H118" s="166"/>
      <c r="I118" s="166"/>
      <c r="J118" s="165"/>
      <c r="K118" s="165"/>
      <c r="L118" s="167"/>
      <c r="M118" s="168"/>
      <c r="N118" s="168"/>
      <c r="O118" s="168"/>
      <c r="P118" s="168"/>
      <c r="Q118" s="166"/>
      <c r="R118" s="166"/>
      <c r="S118" s="168"/>
      <c r="T118" s="167"/>
      <c r="U118" s="101"/>
    </row>
    <row r="119" spans="1:21" s="63" customFormat="1" ht="15.6" x14ac:dyDescent="0.3">
      <c r="A119" s="103"/>
      <c r="B119" s="104"/>
      <c r="C119" s="165"/>
      <c r="D119" s="166"/>
      <c r="E119" s="166"/>
      <c r="F119" s="166"/>
      <c r="G119" s="168"/>
      <c r="H119" s="166"/>
      <c r="I119" s="166"/>
      <c r="J119" s="167"/>
      <c r="K119" s="167"/>
      <c r="L119" s="167"/>
      <c r="M119" s="165"/>
      <c r="N119" s="168"/>
      <c r="O119" s="168"/>
      <c r="P119" s="168"/>
      <c r="Q119" s="166"/>
      <c r="R119" s="168"/>
      <c r="S119" s="166"/>
      <c r="T119" s="167"/>
      <c r="U119" s="101"/>
    </row>
    <row r="120" spans="1:21" s="63" customFormat="1" ht="15.6" x14ac:dyDescent="0.3">
      <c r="A120" s="103"/>
      <c r="B120" s="104"/>
      <c r="C120" s="165"/>
      <c r="D120" s="166"/>
      <c r="E120" s="166"/>
      <c r="F120" s="166"/>
      <c r="G120" s="168"/>
      <c r="H120" s="166"/>
      <c r="I120" s="166"/>
      <c r="J120" s="167"/>
      <c r="K120" s="167"/>
      <c r="L120" s="167"/>
      <c r="M120" s="168"/>
      <c r="N120" s="168"/>
      <c r="O120" s="165"/>
      <c r="P120" s="165"/>
      <c r="Q120" s="166"/>
      <c r="R120" s="168"/>
      <c r="S120" s="166"/>
      <c r="T120" s="166"/>
      <c r="U120" s="101"/>
    </row>
    <row r="121" spans="1:21" s="63" customFormat="1" x14ac:dyDescent="0.3">
      <c r="A121" s="185"/>
      <c r="B121" s="186"/>
      <c r="C121" s="105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1"/>
    </row>
    <row r="122" spans="1:21" s="63" customFormat="1" x14ac:dyDescent="0.3">
      <c r="A122" s="187"/>
      <c r="B122" s="187"/>
      <c r="C122" s="187"/>
      <c r="D122" s="187"/>
      <c r="E122" s="187"/>
      <c r="F122" s="187"/>
      <c r="G122" s="187"/>
      <c r="H122" s="187"/>
      <c r="I122" s="187"/>
      <c r="J122" s="187"/>
      <c r="K122" s="187"/>
      <c r="L122" s="187"/>
      <c r="M122" s="187"/>
      <c r="N122" s="187"/>
      <c r="O122" s="187"/>
      <c r="P122" s="187"/>
      <c r="Q122" s="187"/>
      <c r="R122" s="187"/>
      <c r="S122" s="187"/>
      <c r="T122" s="187"/>
      <c r="U122" s="101"/>
    </row>
    <row r="123" spans="1:21" s="63" customFormat="1" ht="15.6" x14ac:dyDescent="0.3">
      <c r="A123" s="103"/>
      <c r="B123" s="104"/>
      <c r="C123" s="165"/>
      <c r="D123" s="166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O123" s="166"/>
      <c r="P123" s="168"/>
      <c r="Q123" s="166"/>
      <c r="R123" s="166"/>
      <c r="S123" s="166"/>
      <c r="T123" s="166"/>
      <c r="U123" s="101"/>
    </row>
    <row r="124" spans="1:21" s="63" customFormat="1" ht="15.6" x14ac:dyDescent="0.3">
      <c r="A124" s="110"/>
      <c r="B124" s="104"/>
      <c r="C124" s="165"/>
      <c r="D124" s="168"/>
      <c r="E124" s="168"/>
      <c r="F124" s="165"/>
      <c r="G124" s="165"/>
      <c r="H124" s="166"/>
      <c r="I124" s="166"/>
      <c r="J124" s="168"/>
      <c r="K124" s="165"/>
      <c r="L124" s="168"/>
      <c r="M124" s="165"/>
      <c r="N124" s="165"/>
      <c r="O124" s="165"/>
      <c r="P124" s="165"/>
      <c r="Q124" s="168"/>
      <c r="R124" s="165"/>
      <c r="S124" s="165"/>
      <c r="T124" s="166"/>
      <c r="U124" s="101"/>
    </row>
    <row r="125" spans="1:21" s="63" customFormat="1" ht="15.6" x14ac:dyDescent="0.3">
      <c r="A125" s="103"/>
      <c r="B125" s="104"/>
      <c r="C125" s="165"/>
      <c r="D125" s="168"/>
      <c r="E125" s="168"/>
      <c r="F125" s="168"/>
      <c r="G125" s="165"/>
      <c r="H125" s="166"/>
      <c r="I125" s="166"/>
      <c r="J125" s="165"/>
      <c r="K125" s="165"/>
      <c r="L125" s="167"/>
      <c r="M125" s="165"/>
      <c r="N125" s="165"/>
      <c r="O125" s="165"/>
      <c r="P125" s="165"/>
      <c r="Q125" s="168"/>
      <c r="R125" s="168"/>
      <c r="S125" s="165"/>
      <c r="T125" s="166"/>
      <c r="U125" s="101"/>
    </row>
    <row r="126" spans="1:21" s="63" customFormat="1" x14ac:dyDescent="0.3">
      <c r="A126" s="185"/>
      <c r="B126" s="186"/>
      <c r="C126" s="105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1"/>
    </row>
    <row r="127" spans="1:21" s="63" customFormat="1" x14ac:dyDescent="0.3">
      <c r="A127" s="185" t="s">
        <v>37</v>
      </c>
      <c r="B127" s="186"/>
      <c r="C127" s="105">
        <f>C126+C121+C112</f>
        <v>590</v>
      </c>
      <c r="D127" s="106">
        <f t="shared" ref="D127:T127" si="6">D126+D121+D112</f>
        <v>30.57</v>
      </c>
      <c r="E127" s="106">
        <f t="shared" si="6"/>
        <v>35.29</v>
      </c>
      <c r="F127" s="106">
        <f t="shared" si="6"/>
        <v>108.3</v>
      </c>
      <c r="G127" s="106">
        <f t="shared" si="6"/>
        <v>702.73</v>
      </c>
      <c r="H127" s="106">
        <f t="shared" si="6"/>
        <v>0.14000000000000001</v>
      </c>
      <c r="I127" s="106">
        <f t="shared" si="6"/>
        <v>0.05</v>
      </c>
      <c r="J127" s="106">
        <f t="shared" si="6"/>
        <v>13.1</v>
      </c>
      <c r="K127" s="106">
        <f t="shared" si="6"/>
        <v>124.9</v>
      </c>
      <c r="L127" s="106">
        <f t="shared" si="6"/>
        <v>0.15</v>
      </c>
      <c r="M127" s="106">
        <f t="shared" si="6"/>
        <v>142.91</v>
      </c>
      <c r="N127" s="106">
        <f t="shared" si="6"/>
        <v>303.24999999999994</v>
      </c>
      <c r="O127" s="106">
        <f t="shared" si="6"/>
        <v>55.120000000000005</v>
      </c>
      <c r="P127" s="106">
        <f t="shared" si="6"/>
        <v>38.01</v>
      </c>
      <c r="Q127" s="106">
        <f t="shared" si="6"/>
        <v>4.629999999999999</v>
      </c>
      <c r="R127" s="106">
        <f t="shared" si="6"/>
        <v>0.13</v>
      </c>
      <c r="S127" s="106">
        <f t="shared" si="6"/>
        <v>0.01</v>
      </c>
      <c r="T127" s="106">
        <f t="shared" si="6"/>
        <v>11</v>
      </c>
      <c r="U127" s="101"/>
    </row>
    <row r="128" spans="1:21" s="63" customFormat="1" x14ac:dyDescent="0.3">
      <c r="A128" s="64"/>
      <c r="B128" s="66"/>
      <c r="C128" s="65"/>
      <c r="D128" s="160"/>
      <c r="E128" s="160"/>
      <c r="F128" s="160"/>
      <c r="G128" s="160"/>
      <c r="H128" s="160"/>
      <c r="I128" s="160"/>
      <c r="J128" s="160"/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  <c r="U128" s="101"/>
    </row>
    <row r="129" spans="1:21" s="63" customFormat="1" x14ac:dyDescent="0.3">
      <c r="A129" s="189"/>
      <c r="B129" s="189"/>
      <c r="C129" s="189"/>
      <c r="D129" s="189"/>
      <c r="E129" s="189"/>
      <c r="F129" s="189"/>
      <c r="G129" s="189"/>
      <c r="H129" s="189"/>
      <c r="I129" s="189"/>
      <c r="J129" s="189"/>
      <c r="K129" s="189"/>
      <c r="L129" s="189"/>
      <c r="M129" s="189"/>
      <c r="N129" s="189"/>
      <c r="O129" s="189"/>
      <c r="P129" s="189"/>
      <c r="Q129" s="189"/>
      <c r="R129" s="189"/>
      <c r="S129" s="189"/>
      <c r="T129" s="189"/>
      <c r="U129" s="101"/>
    </row>
    <row r="130" spans="1:21" s="63" customFormat="1" x14ac:dyDescent="0.3">
      <c r="A130" s="190"/>
      <c r="B130" s="190"/>
      <c r="C130" s="65"/>
      <c r="D130" s="107"/>
      <c r="E130" s="160"/>
      <c r="F130" s="160"/>
      <c r="G130" s="160"/>
      <c r="H130" s="107"/>
      <c r="I130" s="107"/>
      <c r="J130" s="107"/>
      <c r="K130" s="160"/>
      <c r="L130" s="160"/>
      <c r="M130" s="160"/>
      <c r="N130" s="160"/>
      <c r="O130" s="160"/>
      <c r="P130" s="160"/>
      <c r="Q130" s="160"/>
      <c r="R130" s="160"/>
      <c r="S130" s="160"/>
      <c r="T130" s="160"/>
      <c r="U130" s="101"/>
    </row>
    <row r="131" spans="1:21" s="63" customFormat="1" x14ac:dyDescent="0.3">
      <c r="A131" s="200"/>
      <c r="B131" s="200"/>
      <c r="C131" s="65"/>
      <c r="D131" s="107"/>
      <c r="E131" s="160"/>
      <c r="F131" s="160"/>
      <c r="G131" s="160"/>
      <c r="H131" s="107"/>
      <c r="I131" s="107"/>
      <c r="J131" s="107"/>
      <c r="K131" s="160"/>
      <c r="L131" s="160"/>
      <c r="M131" s="160"/>
      <c r="N131" s="160"/>
      <c r="O131" s="160"/>
      <c r="P131" s="160"/>
      <c r="Q131" s="160"/>
      <c r="R131" s="160"/>
      <c r="S131" s="160"/>
      <c r="T131" s="160"/>
      <c r="U131" s="101"/>
    </row>
    <row r="132" spans="1:21" s="63" customFormat="1" x14ac:dyDescent="0.3">
      <c r="A132" s="191" t="s">
        <v>18</v>
      </c>
      <c r="B132" s="191" t="s">
        <v>19</v>
      </c>
      <c r="C132" s="191" t="s">
        <v>206</v>
      </c>
      <c r="D132" s="194" t="s">
        <v>21</v>
      </c>
      <c r="E132" s="194"/>
      <c r="F132" s="194"/>
      <c r="G132" s="195" t="s">
        <v>207</v>
      </c>
      <c r="H132" s="194" t="s">
        <v>23</v>
      </c>
      <c r="I132" s="194"/>
      <c r="J132" s="194"/>
      <c r="K132" s="194"/>
      <c r="L132" s="194"/>
      <c r="M132" s="194" t="s">
        <v>24</v>
      </c>
      <c r="N132" s="194"/>
      <c r="O132" s="194"/>
      <c r="P132" s="194"/>
      <c r="Q132" s="194"/>
      <c r="R132" s="194"/>
      <c r="S132" s="194"/>
      <c r="T132" s="194"/>
      <c r="U132" s="101"/>
    </row>
    <row r="133" spans="1:21" s="63" customFormat="1" x14ac:dyDescent="0.3">
      <c r="A133" s="192"/>
      <c r="B133" s="193"/>
      <c r="C133" s="192"/>
      <c r="D133" s="161" t="s">
        <v>25</v>
      </c>
      <c r="E133" s="161" t="s">
        <v>26</v>
      </c>
      <c r="F133" s="161" t="s">
        <v>27</v>
      </c>
      <c r="G133" s="196"/>
      <c r="H133" s="161" t="s">
        <v>28</v>
      </c>
      <c r="I133" s="161" t="s">
        <v>147</v>
      </c>
      <c r="J133" s="161" t="s">
        <v>208</v>
      </c>
      <c r="K133" s="161" t="s">
        <v>209</v>
      </c>
      <c r="L133" s="161" t="s">
        <v>210</v>
      </c>
      <c r="M133" s="161" t="s">
        <v>32</v>
      </c>
      <c r="N133" s="161" t="s">
        <v>33</v>
      </c>
      <c r="O133" s="161" t="s">
        <v>34</v>
      </c>
      <c r="P133" s="161" t="s">
        <v>211</v>
      </c>
      <c r="Q133" s="161" t="s">
        <v>35</v>
      </c>
      <c r="R133" s="161" t="s">
        <v>151</v>
      </c>
      <c r="S133" s="161" t="s">
        <v>150</v>
      </c>
      <c r="T133" s="161" t="s">
        <v>152</v>
      </c>
      <c r="U133" s="101"/>
    </row>
    <row r="134" spans="1:21" s="63" customFormat="1" x14ac:dyDescent="0.3">
      <c r="A134" s="102">
        <v>1</v>
      </c>
      <c r="B134" s="102">
        <v>2</v>
      </c>
      <c r="C134" s="102">
        <v>3</v>
      </c>
      <c r="D134" s="102">
        <v>4</v>
      </c>
      <c r="E134" s="102">
        <v>5</v>
      </c>
      <c r="F134" s="102">
        <v>6</v>
      </c>
      <c r="G134" s="102">
        <v>7</v>
      </c>
      <c r="H134" s="102">
        <v>8</v>
      </c>
      <c r="I134" s="102">
        <v>9</v>
      </c>
      <c r="J134" s="102">
        <v>10</v>
      </c>
      <c r="K134" s="102">
        <v>11</v>
      </c>
      <c r="L134" s="102">
        <v>12</v>
      </c>
      <c r="M134" s="102">
        <v>13</v>
      </c>
      <c r="N134" s="102">
        <v>14</v>
      </c>
      <c r="O134" s="102">
        <v>15</v>
      </c>
      <c r="P134" s="102">
        <v>16</v>
      </c>
      <c r="Q134" s="102">
        <v>17</v>
      </c>
      <c r="R134" s="102">
        <v>18</v>
      </c>
      <c r="S134" s="102">
        <v>19</v>
      </c>
      <c r="T134" s="102">
        <v>20</v>
      </c>
      <c r="U134" s="101"/>
    </row>
    <row r="135" spans="1:21" s="63" customFormat="1" x14ac:dyDescent="0.3">
      <c r="A135" s="187" t="s">
        <v>217</v>
      </c>
      <c r="B135" s="187"/>
      <c r="C135" s="187"/>
      <c r="D135" s="187"/>
      <c r="E135" s="187"/>
      <c r="F135" s="187"/>
      <c r="G135" s="187"/>
      <c r="H135" s="187"/>
      <c r="I135" s="187"/>
      <c r="J135" s="187"/>
      <c r="K135" s="187"/>
      <c r="L135" s="187"/>
      <c r="M135" s="187"/>
      <c r="N135" s="187"/>
      <c r="O135" s="187"/>
      <c r="P135" s="187"/>
      <c r="Q135" s="187"/>
      <c r="R135" s="187"/>
      <c r="S135" s="187"/>
      <c r="T135" s="187"/>
      <c r="U135" s="101"/>
    </row>
    <row r="136" spans="1:21" s="63" customFormat="1" x14ac:dyDescent="0.3">
      <c r="A136" s="197" t="s">
        <v>60</v>
      </c>
      <c r="B136" s="198"/>
      <c r="C136" s="198"/>
      <c r="D136" s="198"/>
      <c r="E136" s="198"/>
      <c r="F136" s="198"/>
      <c r="G136" s="198"/>
      <c r="H136" s="198"/>
      <c r="I136" s="198"/>
      <c r="J136" s="198"/>
      <c r="K136" s="198"/>
      <c r="L136" s="198"/>
      <c r="M136" s="198"/>
      <c r="N136" s="198"/>
      <c r="O136" s="198"/>
      <c r="P136" s="198"/>
      <c r="Q136" s="198"/>
      <c r="R136" s="198"/>
      <c r="S136" s="198"/>
      <c r="T136" s="199"/>
      <c r="U136" s="101"/>
    </row>
    <row r="137" spans="1:21" s="63" customFormat="1" x14ac:dyDescent="0.3">
      <c r="A137" s="187" t="s">
        <v>1</v>
      </c>
      <c r="B137" s="187"/>
      <c r="C137" s="187"/>
      <c r="D137" s="187"/>
      <c r="E137" s="187"/>
      <c r="F137" s="187"/>
      <c r="G137" s="187"/>
      <c r="H137" s="187"/>
      <c r="I137" s="187"/>
      <c r="J137" s="187"/>
      <c r="K137" s="187"/>
      <c r="L137" s="187"/>
      <c r="M137" s="187"/>
      <c r="N137" s="187"/>
      <c r="O137" s="187"/>
      <c r="P137" s="187"/>
      <c r="Q137" s="187"/>
      <c r="R137" s="187"/>
      <c r="S137" s="187"/>
      <c r="T137" s="187"/>
      <c r="U137" s="101"/>
    </row>
    <row r="138" spans="1:21" s="63" customFormat="1" x14ac:dyDescent="0.3">
      <c r="A138" s="103"/>
      <c r="B138" s="104" t="s">
        <v>527</v>
      </c>
      <c r="C138" s="163">
        <v>50</v>
      </c>
      <c r="D138" s="164">
        <v>9.6999999999999993</v>
      </c>
      <c r="E138" s="164">
        <v>13.92</v>
      </c>
      <c r="F138" s="164">
        <v>7.89</v>
      </c>
      <c r="G138" s="164">
        <v>196</v>
      </c>
      <c r="H138" s="164">
        <v>0.04</v>
      </c>
      <c r="I138" s="164"/>
      <c r="J138" s="164">
        <v>0.26</v>
      </c>
      <c r="K138" s="164">
        <v>64</v>
      </c>
      <c r="L138" s="164"/>
      <c r="M138" s="164">
        <v>56</v>
      </c>
      <c r="N138" s="164">
        <v>105.9</v>
      </c>
      <c r="O138" s="164">
        <v>15.4</v>
      </c>
      <c r="P138" s="164"/>
      <c r="Q138" s="164">
        <v>1.01</v>
      </c>
      <c r="R138" s="164"/>
      <c r="S138" s="164"/>
      <c r="T138" s="164"/>
      <c r="U138" s="101"/>
    </row>
    <row r="139" spans="1:21" s="63" customFormat="1" x14ac:dyDescent="0.3">
      <c r="A139" s="102"/>
      <c r="B139" s="104" t="s">
        <v>38</v>
      </c>
      <c r="C139" s="163">
        <v>150</v>
      </c>
      <c r="D139" s="164">
        <v>6.31</v>
      </c>
      <c r="E139" s="164">
        <v>3.3</v>
      </c>
      <c r="F139" s="164">
        <v>28.57</v>
      </c>
      <c r="G139" s="164">
        <v>168.96</v>
      </c>
      <c r="H139" s="164">
        <v>0.22</v>
      </c>
      <c r="I139" s="164">
        <v>0.1</v>
      </c>
      <c r="J139" s="164"/>
      <c r="K139" s="164">
        <v>12.8</v>
      </c>
      <c r="L139" s="164">
        <v>0.03</v>
      </c>
      <c r="M139" s="164">
        <v>10.98</v>
      </c>
      <c r="N139" s="164">
        <v>149.53</v>
      </c>
      <c r="O139" s="164">
        <v>100.04</v>
      </c>
      <c r="P139" s="164">
        <v>190.32</v>
      </c>
      <c r="Q139" s="164">
        <v>3.36</v>
      </c>
      <c r="R139" s="164">
        <v>2.87</v>
      </c>
      <c r="S139" s="164">
        <v>1.65</v>
      </c>
      <c r="T139" s="164">
        <v>0.01</v>
      </c>
      <c r="U139" s="101"/>
    </row>
    <row r="140" spans="1:21" s="63" customFormat="1" ht="27.6" x14ac:dyDescent="0.3">
      <c r="A140" s="102"/>
      <c r="B140" s="104" t="s">
        <v>215</v>
      </c>
      <c r="C140" s="163">
        <v>200</v>
      </c>
      <c r="D140" s="164">
        <v>2.85</v>
      </c>
      <c r="E140" s="164">
        <v>2.41</v>
      </c>
      <c r="F140" s="164">
        <v>14.36</v>
      </c>
      <c r="G140" s="164">
        <v>91</v>
      </c>
      <c r="H140" s="164">
        <v>0.04</v>
      </c>
      <c r="I140" s="164">
        <v>0.15</v>
      </c>
      <c r="J140" s="164">
        <v>1.6</v>
      </c>
      <c r="K140" s="164">
        <v>22</v>
      </c>
      <c r="L140" s="164">
        <v>0.04</v>
      </c>
      <c r="M140" s="164">
        <v>122.76</v>
      </c>
      <c r="N140" s="164">
        <v>93.66</v>
      </c>
      <c r="O140" s="164">
        <v>15.32</v>
      </c>
      <c r="P140" s="164">
        <v>163.69999999999999</v>
      </c>
      <c r="Q140" s="164">
        <v>0.18</v>
      </c>
      <c r="R140" s="164">
        <v>1.04</v>
      </c>
      <c r="S140" s="164">
        <v>9</v>
      </c>
      <c r="T140" s="164">
        <v>0.02</v>
      </c>
      <c r="U140" s="101"/>
    </row>
    <row r="141" spans="1:21" s="63" customFormat="1" x14ac:dyDescent="0.3">
      <c r="A141" s="163"/>
      <c r="B141" s="171" t="s">
        <v>273</v>
      </c>
      <c r="C141" s="163">
        <v>80</v>
      </c>
      <c r="D141" s="164">
        <v>2.78</v>
      </c>
      <c r="E141" s="164">
        <v>6.48</v>
      </c>
      <c r="F141" s="164">
        <v>34.520000000000003</v>
      </c>
      <c r="G141" s="164">
        <v>213.53</v>
      </c>
      <c r="H141" s="164">
        <v>0.23</v>
      </c>
      <c r="I141" s="164"/>
      <c r="J141" s="164">
        <v>31.5</v>
      </c>
      <c r="K141" s="164">
        <v>31.5</v>
      </c>
      <c r="L141" s="164"/>
      <c r="M141" s="164">
        <v>21.96</v>
      </c>
      <c r="N141" s="164">
        <v>119.59</v>
      </c>
      <c r="O141" s="164">
        <v>43.99</v>
      </c>
      <c r="P141" s="164"/>
      <c r="Q141" s="164">
        <v>1.73</v>
      </c>
      <c r="R141" s="164"/>
      <c r="S141" s="164"/>
      <c r="T141" s="164"/>
      <c r="U141" s="101"/>
    </row>
    <row r="142" spans="1:21" s="63" customFormat="1" x14ac:dyDescent="0.3">
      <c r="A142" s="103"/>
      <c r="B142" s="104" t="s">
        <v>534</v>
      </c>
      <c r="C142" s="163">
        <v>40</v>
      </c>
      <c r="D142" s="164">
        <v>1.56</v>
      </c>
      <c r="E142" s="164">
        <v>0.3</v>
      </c>
      <c r="F142" s="164">
        <v>13.29</v>
      </c>
      <c r="G142" s="163">
        <v>64.2</v>
      </c>
      <c r="H142" s="164">
        <v>4.4999999999999998E-2</v>
      </c>
      <c r="I142" s="164">
        <v>3.9E-2</v>
      </c>
      <c r="J142" s="164"/>
      <c r="K142" s="164"/>
      <c r="L142" s="170"/>
      <c r="M142" s="163">
        <v>8.6999999999999993</v>
      </c>
      <c r="N142" s="163"/>
      <c r="O142" s="169"/>
      <c r="P142" s="169"/>
      <c r="Q142" s="164">
        <v>0.6</v>
      </c>
      <c r="R142" s="164"/>
      <c r="S142" s="164"/>
      <c r="T142" s="164"/>
      <c r="U142" s="101"/>
    </row>
    <row r="143" spans="1:21" s="63" customFormat="1" x14ac:dyDescent="0.3">
      <c r="A143" s="103"/>
      <c r="B143" s="104" t="s">
        <v>278</v>
      </c>
      <c r="C143" s="163">
        <v>130</v>
      </c>
      <c r="D143" s="164">
        <v>0.6</v>
      </c>
      <c r="E143" s="164">
        <v>30.14</v>
      </c>
      <c r="F143" s="164">
        <v>15</v>
      </c>
      <c r="G143" s="164">
        <v>66</v>
      </c>
      <c r="H143" s="164"/>
      <c r="I143" s="164"/>
      <c r="J143" s="164">
        <v>0.4</v>
      </c>
      <c r="K143" s="164"/>
      <c r="L143" s="164"/>
      <c r="M143" s="164"/>
      <c r="N143" s="164"/>
      <c r="O143" s="164"/>
      <c r="P143" s="164"/>
      <c r="Q143" s="164"/>
      <c r="R143" s="164"/>
      <c r="S143" s="164"/>
      <c r="T143" s="164"/>
      <c r="U143" s="101"/>
    </row>
    <row r="144" spans="1:21" s="63" customFormat="1" x14ac:dyDescent="0.3">
      <c r="A144" s="185" t="s">
        <v>36</v>
      </c>
      <c r="B144" s="186"/>
      <c r="C144" s="105">
        <f>SUM(C138:C143)</f>
        <v>650</v>
      </c>
      <c r="D144" s="106">
        <f t="shared" ref="D144:T144" si="7">SUM(D138:D143)</f>
        <v>23.8</v>
      </c>
      <c r="E144" s="106">
        <f t="shared" si="7"/>
        <v>56.55</v>
      </c>
      <c r="F144" s="106">
        <f t="shared" si="7"/>
        <v>113.63</v>
      </c>
      <c r="G144" s="106">
        <f t="shared" si="7"/>
        <v>799.69</v>
      </c>
      <c r="H144" s="106">
        <f t="shared" si="7"/>
        <v>0.57500000000000007</v>
      </c>
      <c r="I144" s="106">
        <f t="shared" si="7"/>
        <v>0.28899999999999998</v>
      </c>
      <c r="J144" s="106">
        <f t="shared" si="7"/>
        <v>33.76</v>
      </c>
      <c r="K144" s="106">
        <f t="shared" si="7"/>
        <v>130.30000000000001</v>
      </c>
      <c r="L144" s="106">
        <f t="shared" si="7"/>
        <v>7.0000000000000007E-2</v>
      </c>
      <c r="M144" s="106">
        <f t="shared" si="7"/>
        <v>220.4</v>
      </c>
      <c r="N144" s="106">
        <f t="shared" si="7"/>
        <v>468.68000000000006</v>
      </c>
      <c r="O144" s="106">
        <f t="shared" si="7"/>
        <v>174.75000000000003</v>
      </c>
      <c r="P144" s="106">
        <f t="shared" si="7"/>
        <v>354.02</v>
      </c>
      <c r="Q144" s="106">
        <f t="shared" si="7"/>
        <v>6.879999999999999</v>
      </c>
      <c r="R144" s="106">
        <f t="shared" si="7"/>
        <v>3.91</v>
      </c>
      <c r="S144" s="106">
        <f t="shared" si="7"/>
        <v>10.65</v>
      </c>
      <c r="T144" s="106">
        <f t="shared" si="7"/>
        <v>0.03</v>
      </c>
      <c r="U144" s="101"/>
    </row>
    <row r="145" spans="1:21" s="63" customFormat="1" x14ac:dyDescent="0.3">
      <c r="A145" s="187" t="s">
        <v>12</v>
      </c>
      <c r="B145" s="187"/>
      <c r="C145" s="187"/>
      <c r="D145" s="187"/>
      <c r="E145" s="187"/>
      <c r="F145" s="187"/>
      <c r="G145" s="187"/>
      <c r="H145" s="187"/>
      <c r="I145" s="187"/>
      <c r="J145" s="187"/>
      <c r="K145" s="187"/>
      <c r="L145" s="187"/>
      <c r="M145" s="187"/>
      <c r="N145" s="187"/>
      <c r="O145" s="187"/>
      <c r="P145" s="187"/>
      <c r="Q145" s="187"/>
      <c r="R145" s="187"/>
      <c r="S145" s="187"/>
      <c r="T145" s="187"/>
      <c r="U145" s="101"/>
    </row>
    <row r="146" spans="1:21" s="63" customFormat="1" ht="15.6" x14ac:dyDescent="0.3">
      <c r="A146" s="102"/>
      <c r="B146" s="104"/>
      <c r="C146" s="165"/>
      <c r="D146" s="166"/>
      <c r="E146" s="166"/>
      <c r="F146" s="166"/>
      <c r="G146" s="166"/>
      <c r="H146" s="166"/>
      <c r="I146" s="166"/>
      <c r="J146" s="166"/>
      <c r="K146" s="168"/>
      <c r="L146" s="167"/>
      <c r="M146" s="166"/>
      <c r="N146" s="166"/>
      <c r="O146" s="166"/>
      <c r="P146" s="166"/>
      <c r="Q146" s="166"/>
      <c r="R146" s="166"/>
      <c r="S146" s="166"/>
      <c r="T146" s="167"/>
      <c r="U146" s="101"/>
    </row>
    <row r="147" spans="1:21" s="63" customFormat="1" ht="15.6" x14ac:dyDescent="0.3">
      <c r="A147" s="103"/>
      <c r="B147" s="104"/>
      <c r="C147" s="165"/>
      <c r="D147" s="166"/>
      <c r="E147" s="166"/>
      <c r="F147" s="166"/>
      <c r="G147" s="166"/>
      <c r="H147" s="166"/>
      <c r="I147" s="166"/>
      <c r="J147" s="166"/>
      <c r="K147" s="166"/>
      <c r="L147" s="167"/>
      <c r="M147" s="166"/>
      <c r="N147" s="166"/>
      <c r="O147" s="166"/>
      <c r="P147" s="166"/>
      <c r="Q147" s="166"/>
      <c r="R147" s="166"/>
      <c r="S147" s="166"/>
      <c r="T147" s="166"/>
      <c r="U147" s="101"/>
    </row>
    <row r="148" spans="1:21" s="63" customFormat="1" ht="15.6" x14ac:dyDescent="0.3">
      <c r="A148" s="103"/>
      <c r="B148" s="104"/>
      <c r="C148" s="165"/>
      <c r="D148" s="166"/>
      <c r="E148" s="166"/>
      <c r="F148" s="166"/>
      <c r="G148" s="166"/>
      <c r="H148" s="166"/>
      <c r="I148" s="166"/>
      <c r="J148" s="166"/>
      <c r="K148" s="168"/>
      <c r="L148" s="166"/>
      <c r="M148" s="166"/>
      <c r="N148" s="168"/>
      <c r="O148" s="166"/>
      <c r="P148" s="166"/>
      <c r="Q148" s="168"/>
      <c r="R148" s="166"/>
      <c r="S148" s="166"/>
      <c r="T148" s="168"/>
      <c r="U148" s="101"/>
    </row>
    <row r="149" spans="1:21" s="63" customFormat="1" ht="15.6" x14ac:dyDescent="0.3">
      <c r="A149" s="103"/>
      <c r="B149" s="104"/>
      <c r="C149" s="165"/>
      <c r="D149" s="168"/>
      <c r="E149" s="166"/>
      <c r="F149" s="166"/>
      <c r="G149" s="166"/>
      <c r="H149" s="166"/>
      <c r="I149" s="166"/>
      <c r="J149" s="165"/>
      <c r="K149" s="166"/>
      <c r="L149" s="167"/>
      <c r="M149" s="166"/>
      <c r="N149" s="166"/>
      <c r="O149" s="166"/>
      <c r="P149" s="166"/>
      <c r="Q149" s="166"/>
      <c r="R149" s="166"/>
      <c r="S149" s="166"/>
      <c r="T149" s="166"/>
      <c r="U149" s="101"/>
    </row>
    <row r="150" spans="1:21" s="63" customFormat="1" ht="15.6" x14ac:dyDescent="0.3">
      <c r="A150" s="109"/>
      <c r="B150" s="104"/>
      <c r="C150" s="165"/>
      <c r="D150" s="166"/>
      <c r="E150" s="166"/>
      <c r="F150" s="166"/>
      <c r="G150" s="168"/>
      <c r="H150" s="166"/>
      <c r="I150" s="166"/>
      <c r="J150" s="166"/>
      <c r="K150" s="166"/>
      <c r="L150" s="167"/>
      <c r="M150" s="168"/>
      <c r="N150" s="166"/>
      <c r="O150" s="166"/>
      <c r="P150" s="168"/>
      <c r="Q150" s="166"/>
      <c r="R150" s="166"/>
      <c r="S150" s="166"/>
      <c r="T150" s="166"/>
      <c r="U150" s="101"/>
    </row>
    <row r="151" spans="1:21" s="63" customFormat="1" ht="15.6" x14ac:dyDescent="0.3">
      <c r="A151" s="103"/>
      <c r="B151" s="104"/>
      <c r="C151" s="165"/>
      <c r="D151" s="166"/>
      <c r="E151" s="166"/>
      <c r="F151" s="166"/>
      <c r="G151" s="168"/>
      <c r="H151" s="166"/>
      <c r="I151" s="166"/>
      <c r="J151" s="167"/>
      <c r="K151" s="167"/>
      <c r="L151" s="167"/>
      <c r="M151" s="165"/>
      <c r="N151" s="168"/>
      <c r="O151" s="168"/>
      <c r="P151" s="168"/>
      <c r="Q151" s="166"/>
      <c r="R151" s="168"/>
      <c r="S151" s="166"/>
      <c r="T151" s="167"/>
      <c r="U151" s="101"/>
    </row>
    <row r="152" spans="1:21" s="63" customFormat="1" ht="15.6" x14ac:dyDescent="0.3">
      <c r="A152" s="103"/>
      <c r="B152" s="104"/>
      <c r="C152" s="165"/>
      <c r="D152" s="166"/>
      <c r="E152" s="166"/>
      <c r="F152" s="166"/>
      <c r="G152" s="168"/>
      <c r="H152" s="166"/>
      <c r="I152" s="166"/>
      <c r="J152" s="167"/>
      <c r="K152" s="167"/>
      <c r="L152" s="167"/>
      <c r="M152" s="168"/>
      <c r="N152" s="168"/>
      <c r="O152" s="165"/>
      <c r="P152" s="165"/>
      <c r="Q152" s="166"/>
      <c r="R152" s="168"/>
      <c r="S152" s="166"/>
      <c r="T152" s="166"/>
      <c r="U152" s="101"/>
    </row>
    <row r="153" spans="1:21" s="63" customFormat="1" x14ac:dyDescent="0.3">
      <c r="A153" s="185"/>
      <c r="B153" s="186"/>
      <c r="C153" s="105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1"/>
    </row>
    <row r="154" spans="1:21" s="63" customFormat="1" x14ac:dyDescent="0.3">
      <c r="A154" s="187"/>
      <c r="B154" s="187"/>
      <c r="C154" s="187"/>
      <c r="D154" s="187"/>
      <c r="E154" s="187"/>
      <c r="F154" s="187"/>
      <c r="G154" s="187"/>
      <c r="H154" s="187"/>
      <c r="I154" s="187"/>
      <c r="J154" s="187"/>
      <c r="K154" s="187"/>
      <c r="L154" s="187"/>
      <c r="M154" s="187"/>
      <c r="N154" s="187"/>
      <c r="O154" s="187"/>
      <c r="P154" s="187"/>
      <c r="Q154" s="187"/>
      <c r="R154" s="187"/>
      <c r="S154" s="187"/>
      <c r="T154" s="187"/>
      <c r="U154" s="101"/>
    </row>
    <row r="155" spans="1:21" s="63" customFormat="1" ht="15.6" x14ac:dyDescent="0.3">
      <c r="A155" s="103"/>
      <c r="B155" s="104"/>
      <c r="C155" s="165"/>
      <c r="D155" s="168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  <c r="R155" s="166"/>
      <c r="S155" s="166"/>
      <c r="T155" s="166"/>
      <c r="U155" s="101"/>
    </row>
    <row r="156" spans="1:21" s="63" customFormat="1" ht="15.6" x14ac:dyDescent="0.3">
      <c r="A156" s="103"/>
      <c r="B156" s="104"/>
      <c r="C156" s="165"/>
      <c r="D156" s="168"/>
      <c r="E156" s="166"/>
      <c r="F156" s="166"/>
      <c r="G156" s="166"/>
      <c r="H156" s="167"/>
      <c r="I156" s="166"/>
      <c r="J156" s="168"/>
      <c r="K156" s="168"/>
      <c r="L156" s="167"/>
      <c r="M156" s="166"/>
      <c r="N156" s="166"/>
      <c r="O156" s="168"/>
      <c r="P156" s="168"/>
      <c r="Q156" s="166"/>
      <c r="R156" s="167"/>
      <c r="S156" s="167"/>
      <c r="T156" s="167"/>
      <c r="U156" s="101"/>
    </row>
    <row r="157" spans="1:21" s="63" customFormat="1" ht="15.6" x14ac:dyDescent="0.3">
      <c r="A157" s="103"/>
      <c r="B157" s="104"/>
      <c r="C157" s="165"/>
      <c r="D157" s="168"/>
      <c r="E157" s="168"/>
      <c r="F157" s="168"/>
      <c r="G157" s="165"/>
      <c r="H157" s="166"/>
      <c r="I157" s="166"/>
      <c r="J157" s="165"/>
      <c r="K157" s="165"/>
      <c r="L157" s="167"/>
      <c r="M157" s="165"/>
      <c r="N157" s="165"/>
      <c r="O157" s="165"/>
      <c r="P157" s="165"/>
      <c r="Q157" s="168"/>
      <c r="R157" s="168"/>
      <c r="S157" s="165"/>
      <c r="T157" s="166"/>
      <c r="U157" s="101"/>
    </row>
    <row r="158" spans="1:21" s="63" customFormat="1" x14ac:dyDescent="0.3">
      <c r="A158" s="185" t="s">
        <v>181</v>
      </c>
      <c r="B158" s="186"/>
      <c r="C158" s="105">
        <f>SUM(C155:C157)</f>
        <v>0</v>
      </c>
      <c r="D158" s="106">
        <f t="shared" ref="D158:T158" si="8">SUM(D155:D157)</f>
        <v>0</v>
      </c>
      <c r="E158" s="106">
        <f t="shared" si="8"/>
        <v>0</v>
      </c>
      <c r="F158" s="106">
        <f t="shared" si="8"/>
        <v>0</v>
      </c>
      <c r="G158" s="106">
        <f t="shared" si="8"/>
        <v>0</v>
      </c>
      <c r="H158" s="106">
        <f t="shared" si="8"/>
        <v>0</v>
      </c>
      <c r="I158" s="106">
        <f t="shared" si="8"/>
        <v>0</v>
      </c>
      <c r="J158" s="106">
        <f t="shared" si="8"/>
        <v>0</v>
      </c>
      <c r="K158" s="106">
        <f t="shared" si="8"/>
        <v>0</v>
      </c>
      <c r="L158" s="106">
        <f t="shared" si="8"/>
        <v>0</v>
      </c>
      <c r="M158" s="106">
        <f t="shared" si="8"/>
        <v>0</v>
      </c>
      <c r="N158" s="106">
        <f t="shared" si="8"/>
        <v>0</v>
      </c>
      <c r="O158" s="106">
        <f t="shared" si="8"/>
        <v>0</v>
      </c>
      <c r="P158" s="106">
        <f t="shared" si="8"/>
        <v>0</v>
      </c>
      <c r="Q158" s="106">
        <f t="shared" si="8"/>
        <v>0</v>
      </c>
      <c r="R158" s="106">
        <f t="shared" si="8"/>
        <v>0</v>
      </c>
      <c r="S158" s="106">
        <f t="shared" si="8"/>
        <v>0</v>
      </c>
      <c r="T158" s="106">
        <f t="shared" si="8"/>
        <v>0</v>
      </c>
      <c r="U158" s="101"/>
    </row>
    <row r="159" spans="1:21" s="63" customFormat="1" x14ac:dyDescent="0.3">
      <c r="A159" s="185" t="s">
        <v>37</v>
      </c>
      <c r="B159" s="186"/>
      <c r="C159" s="105">
        <f>C158+C153+C144</f>
        <v>650</v>
      </c>
      <c r="D159" s="106">
        <f t="shared" ref="D159:T159" si="9">D158+D153+D144</f>
        <v>23.8</v>
      </c>
      <c r="E159" s="106">
        <f t="shared" si="9"/>
        <v>56.55</v>
      </c>
      <c r="F159" s="106">
        <f t="shared" si="9"/>
        <v>113.63</v>
      </c>
      <c r="G159" s="106">
        <f t="shared" si="9"/>
        <v>799.69</v>
      </c>
      <c r="H159" s="106">
        <f t="shared" si="9"/>
        <v>0.57500000000000007</v>
      </c>
      <c r="I159" s="106">
        <f t="shared" si="9"/>
        <v>0.28899999999999998</v>
      </c>
      <c r="J159" s="106">
        <f t="shared" si="9"/>
        <v>33.76</v>
      </c>
      <c r="K159" s="106">
        <f t="shared" si="9"/>
        <v>130.30000000000001</v>
      </c>
      <c r="L159" s="106">
        <f t="shared" si="9"/>
        <v>7.0000000000000007E-2</v>
      </c>
      <c r="M159" s="106">
        <f t="shared" si="9"/>
        <v>220.4</v>
      </c>
      <c r="N159" s="106">
        <f t="shared" si="9"/>
        <v>468.68000000000006</v>
      </c>
      <c r="O159" s="106">
        <f t="shared" si="9"/>
        <v>174.75000000000003</v>
      </c>
      <c r="P159" s="106">
        <f t="shared" si="9"/>
        <v>354.02</v>
      </c>
      <c r="Q159" s="106">
        <f t="shared" si="9"/>
        <v>6.879999999999999</v>
      </c>
      <c r="R159" s="106">
        <f t="shared" si="9"/>
        <v>3.91</v>
      </c>
      <c r="S159" s="106">
        <f t="shared" si="9"/>
        <v>10.65</v>
      </c>
      <c r="T159" s="106">
        <f t="shared" si="9"/>
        <v>0.03</v>
      </c>
      <c r="U159" s="101"/>
    </row>
    <row r="160" spans="1:21" s="63" customFormat="1" x14ac:dyDescent="0.3">
      <c r="A160" s="64"/>
      <c r="B160" s="66"/>
      <c r="C160" s="65"/>
      <c r="D160" s="160"/>
      <c r="E160" s="160"/>
      <c r="F160" s="160"/>
      <c r="G160" s="160"/>
      <c r="H160" s="160"/>
      <c r="I160" s="160"/>
      <c r="J160" s="160"/>
      <c r="K160" s="188"/>
      <c r="L160" s="188"/>
      <c r="M160" s="188"/>
      <c r="N160" s="188"/>
      <c r="O160" s="188"/>
      <c r="P160" s="188"/>
      <c r="Q160" s="188"/>
      <c r="R160" s="188"/>
      <c r="S160" s="188"/>
      <c r="T160" s="188"/>
      <c r="U160" s="101"/>
    </row>
    <row r="161" spans="1:21" s="63" customFormat="1" x14ac:dyDescent="0.3">
      <c r="A161" s="189"/>
      <c r="B161" s="189"/>
      <c r="C161" s="189"/>
      <c r="D161" s="189"/>
      <c r="E161" s="189"/>
      <c r="F161" s="189"/>
      <c r="G161" s="189"/>
      <c r="H161" s="189"/>
      <c r="I161" s="189"/>
      <c r="J161" s="189"/>
      <c r="K161" s="189"/>
      <c r="L161" s="189"/>
      <c r="M161" s="189"/>
      <c r="N161" s="189"/>
      <c r="O161" s="189"/>
      <c r="P161" s="189"/>
      <c r="Q161" s="189"/>
      <c r="R161" s="189"/>
      <c r="S161" s="189"/>
      <c r="T161" s="189"/>
      <c r="U161" s="101"/>
    </row>
    <row r="162" spans="1:21" s="63" customFormat="1" x14ac:dyDescent="0.3">
      <c r="A162" s="190"/>
      <c r="B162" s="190"/>
      <c r="C162" s="65"/>
      <c r="D162" s="107"/>
      <c r="E162" s="160"/>
      <c r="F162" s="160"/>
      <c r="G162" s="160"/>
      <c r="H162" s="107"/>
      <c r="I162" s="107"/>
      <c r="J162" s="107"/>
      <c r="K162" s="160"/>
      <c r="L162" s="160"/>
      <c r="M162" s="160"/>
      <c r="N162" s="160"/>
      <c r="O162" s="160"/>
      <c r="P162" s="160"/>
      <c r="Q162" s="160"/>
      <c r="R162" s="160"/>
      <c r="S162" s="160"/>
      <c r="T162" s="160"/>
      <c r="U162" s="101"/>
    </row>
    <row r="163" spans="1:21" s="63" customFormat="1" x14ac:dyDescent="0.3">
      <c r="A163" s="200"/>
      <c r="B163" s="200"/>
      <c r="C163" s="65"/>
      <c r="D163" s="107"/>
      <c r="E163" s="160"/>
      <c r="F163" s="160"/>
      <c r="G163" s="160"/>
      <c r="H163" s="107"/>
      <c r="I163" s="107"/>
      <c r="J163" s="107"/>
      <c r="K163" s="160"/>
      <c r="L163" s="160"/>
      <c r="M163" s="160"/>
      <c r="N163" s="160"/>
      <c r="O163" s="160"/>
      <c r="P163" s="160"/>
      <c r="Q163" s="160"/>
      <c r="R163" s="160"/>
      <c r="S163" s="160"/>
      <c r="T163" s="160"/>
      <c r="U163" s="101"/>
    </row>
    <row r="164" spans="1:21" s="63" customFormat="1" x14ac:dyDescent="0.3">
      <c r="A164" s="191" t="s">
        <v>18</v>
      </c>
      <c r="B164" s="191" t="s">
        <v>19</v>
      </c>
      <c r="C164" s="191" t="s">
        <v>206</v>
      </c>
      <c r="D164" s="194" t="s">
        <v>21</v>
      </c>
      <c r="E164" s="194"/>
      <c r="F164" s="194"/>
      <c r="G164" s="195" t="s">
        <v>207</v>
      </c>
      <c r="H164" s="194" t="s">
        <v>23</v>
      </c>
      <c r="I164" s="194"/>
      <c r="J164" s="194"/>
      <c r="K164" s="194"/>
      <c r="L164" s="194"/>
      <c r="M164" s="194" t="s">
        <v>24</v>
      </c>
      <c r="N164" s="194"/>
      <c r="O164" s="194"/>
      <c r="P164" s="194"/>
      <c r="Q164" s="194"/>
      <c r="R164" s="194"/>
      <c r="S164" s="194"/>
      <c r="T164" s="194"/>
      <c r="U164" s="101"/>
    </row>
    <row r="165" spans="1:21" s="63" customFormat="1" x14ac:dyDescent="0.3">
      <c r="A165" s="192"/>
      <c r="B165" s="193"/>
      <c r="C165" s="192"/>
      <c r="D165" s="161" t="s">
        <v>25</v>
      </c>
      <c r="E165" s="161" t="s">
        <v>26</v>
      </c>
      <c r="F165" s="161" t="s">
        <v>27</v>
      </c>
      <c r="G165" s="196"/>
      <c r="H165" s="161" t="s">
        <v>28</v>
      </c>
      <c r="I165" s="161" t="s">
        <v>147</v>
      </c>
      <c r="J165" s="161" t="s">
        <v>208</v>
      </c>
      <c r="K165" s="161" t="s">
        <v>209</v>
      </c>
      <c r="L165" s="161" t="s">
        <v>210</v>
      </c>
      <c r="M165" s="161" t="s">
        <v>32</v>
      </c>
      <c r="N165" s="161" t="s">
        <v>33</v>
      </c>
      <c r="O165" s="161" t="s">
        <v>34</v>
      </c>
      <c r="P165" s="161" t="s">
        <v>211</v>
      </c>
      <c r="Q165" s="161" t="s">
        <v>35</v>
      </c>
      <c r="R165" s="161" t="s">
        <v>151</v>
      </c>
      <c r="S165" s="161" t="s">
        <v>150</v>
      </c>
      <c r="T165" s="161" t="s">
        <v>152</v>
      </c>
      <c r="U165" s="101"/>
    </row>
    <row r="166" spans="1:21" s="63" customFormat="1" x14ac:dyDescent="0.3">
      <c r="A166" s="102">
        <v>1</v>
      </c>
      <c r="B166" s="102">
        <v>2</v>
      </c>
      <c r="C166" s="102">
        <v>3</v>
      </c>
      <c r="D166" s="102">
        <v>4</v>
      </c>
      <c r="E166" s="102">
        <v>5</v>
      </c>
      <c r="F166" s="102">
        <v>6</v>
      </c>
      <c r="G166" s="102">
        <v>7</v>
      </c>
      <c r="H166" s="102">
        <v>8</v>
      </c>
      <c r="I166" s="102">
        <v>9</v>
      </c>
      <c r="J166" s="102">
        <v>10</v>
      </c>
      <c r="K166" s="102">
        <v>11</v>
      </c>
      <c r="L166" s="102">
        <v>12</v>
      </c>
      <c r="M166" s="102">
        <v>13</v>
      </c>
      <c r="N166" s="102">
        <v>14</v>
      </c>
      <c r="O166" s="102">
        <v>15</v>
      </c>
      <c r="P166" s="102">
        <v>16</v>
      </c>
      <c r="Q166" s="102">
        <v>17</v>
      </c>
      <c r="R166" s="102">
        <v>18</v>
      </c>
      <c r="S166" s="102">
        <v>19</v>
      </c>
      <c r="T166" s="102">
        <v>20</v>
      </c>
      <c r="U166" s="101"/>
    </row>
    <row r="167" spans="1:21" s="63" customFormat="1" x14ac:dyDescent="0.3">
      <c r="A167" s="187" t="s">
        <v>213</v>
      </c>
      <c r="B167" s="187"/>
      <c r="C167" s="187"/>
      <c r="D167" s="187"/>
      <c r="E167" s="187"/>
      <c r="F167" s="187"/>
      <c r="G167" s="187"/>
      <c r="H167" s="187"/>
      <c r="I167" s="187"/>
      <c r="J167" s="187"/>
      <c r="K167" s="187"/>
      <c r="L167" s="187"/>
      <c r="M167" s="187"/>
      <c r="N167" s="187"/>
      <c r="O167" s="187"/>
      <c r="P167" s="187"/>
      <c r="Q167" s="187"/>
      <c r="R167" s="187"/>
      <c r="S167" s="187"/>
      <c r="T167" s="187"/>
      <c r="U167" s="101"/>
    </row>
    <row r="168" spans="1:21" s="63" customFormat="1" x14ac:dyDescent="0.3">
      <c r="A168" s="197" t="s">
        <v>62</v>
      </c>
      <c r="B168" s="198"/>
      <c r="C168" s="198"/>
      <c r="D168" s="198"/>
      <c r="E168" s="198"/>
      <c r="F168" s="198"/>
      <c r="G168" s="198"/>
      <c r="H168" s="198"/>
      <c r="I168" s="198"/>
      <c r="J168" s="198"/>
      <c r="K168" s="198"/>
      <c r="L168" s="198"/>
      <c r="M168" s="198"/>
      <c r="N168" s="198"/>
      <c r="O168" s="198"/>
      <c r="P168" s="198"/>
      <c r="Q168" s="198"/>
      <c r="R168" s="198"/>
      <c r="S168" s="198"/>
      <c r="T168" s="199"/>
      <c r="U168" s="101"/>
    </row>
    <row r="169" spans="1:21" s="63" customFormat="1" x14ac:dyDescent="0.3">
      <c r="A169" s="187" t="s">
        <v>1</v>
      </c>
      <c r="B169" s="187"/>
      <c r="C169" s="187"/>
      <c r="D169" s="187"/>
      <c r="E169" s="187"/>
      <c r="F169" s="187"/>
      <c r="G169" s="187"/>
      <c r="H169" s="187"/>
      <c r="I169" s="187"/>
      <c r="J169" s="187"/>
      <c r="K169" s="187"/>
      <c r="L169" s="187"/>
      <c r="M169" s="187"/>
      <c r="N169" s="187"/>
      <c r="O169" s="187"/>
      <c r="P169" s="187"/>
      <c r="Q169" s="187"/>
      <c r="R169" s="187"/>
      <c r="S169" s="187"/>
      <c r="T169" s="187"/>
      <c r="U169" s="101"/>
    </row>
    <row r="170" spans="1:21" s="63" customFormat="1" x14ac:dyDescent="0.3">
      <c r="A170" s="103"/>
      <c r="B170" s="104" t="s">
        <v>529</v>
      </c>
      <c r="C170" s="163">
        <v>50</v>
      </c>
      <c r="D170" s="164">
        <v>19.72</v>
      </c>
      <c r="E170" s="164">
        <v>17.89</v>
      </c>
      <c r="F170" s="164">
        <v>4.76</v>
      </c>
      <c r="G170" s="164">
        <v>168.2</v>
      </c>
      <c r="H170" s="164">
        <v>0.17</v>
      </c>
      <c r="I170" s="164"/>
      <c r="J170" s="164">
        <v>1.28</v>
      </c>
      <c r="K170" s="164">
        <v>0</v>
      </c>
      <c r="L170" s="164"/>
      <c r="M170" s="164">
        <v>24.36</v>
      </c>
      <c r="N170" s="164">
        <v>194.69</v>
      </c>
      <c r="O170" s="164">
        <v>26.01</v>
      </c>
      <c r="P170" s="164"/>
      <c r="Q170" s="164">
        <v>2.3199999999999998</v>
      </c>
      <c r="R170" s="164"/>
      <c r="S170" s="164"/>
      <c r="T170" s="164"/>
      <c r="U170" s="101"/>
    </row>
    <row r="171" spans="1:21" s="63" customFormat="1" x14ac:dyDescent="0.3">
      <c r="A171" s="103"/>
      <c r="B171" s="104" t="s">
        <v>528</v>
      </c>
      <c r="C171" s="163">
        <v>200</v>
      </c>
      <c r="D171" s="164">
        <v>8.8000000000000007</v>
      </c>
      <c r="E171" s="164">
        <v>5.84</v>
      </c>
      <c r="F171" s="164">
        <v>47.02</v>
      </c>
      <c r="G171" s="164">
        <v>284.94</v>
      </c>
      <c r="H171" s="164">
        <v>0.14000000000000001</v>
      </c>
      <c r="I171" s="164"/>
      <c r="J171" s="164">
        <v>0</v>
      </c>
      <c r="K171" s="164">
        <v>0.02</v>
      </c>
      <c r="L171" s="164"/>
      <c r="M171" s="164">
        <v>1.62</v>
      </c>
      <c r="N171" s="164">
        <v>216</v>
      </c>
      <c r="O171" s="164">
        <v>0.04</v>
      </c>
      <c r="P171" s="164"/>
      <c r="Q171" s="164">
        <v>3.24</v>
      </c>
      <c r="R171" s="164"/>
      <c r="S171" s="164"/>
      <c r="T171" s="164"/>
      <c r="U171" s="101"/>
    </row>
    <row r="172" spans="1:21" s="63" customFormat="1" x14ac:dyDescent="0.3">
      <c r="A172" s="164"/>
      <c r="B172" s="171" t="s">
        <v>522</v>
      </c>
      <c r="C172" s="163">
        <v>50</v>
      </c>
      <c r="D172" s="164">
        <v>0.72</v>
      </c>
      <c r="E172" s="164">
        <v>2.83</v>
      </c>
      <c r="F172" s="164">
        <v>4.63</v>
      </c>
      <c r="G172" s="164">
        <v>46.8</v>
      </c>
      <c r="H172" s="164"/>
      <c r="I172" s="164"/>
      <c r="J172" s="164">
        <v>5.76</v>
      </c>
      <c r="K172" s="164"/>
      <c r="L172" s="164"/>
      <c r="M172" s="164"/>
      <c r="N172" s="164"/>
      <c r="O172" s="164"/>
      <c r="P172" s="164"/>
      <c r="Q172" s="164"/>
      <c r="R172" s="164"/>
      <c r="S172" s="164"/>
      <c r="T172" s="164"/>
      <c r="U172" s="101"/>
    </row>
    <row r="173" spans="1:21" s="63" customFormat="1" x14ac:dyDescent="0.3">
      <c r="A173" s="103"/>
      <c r="B173" s="104" t="s">
        <v>192</v>
      </c>
      <c r="C173" s="163">
        <v>200</v>
      </c>
      <c r="D173" s="164">
        <v>0.2</v>
      </c>
      <c r="E173" s="164">
        <v>0</v>
      </c>
      <c r="F173" s="164">
        <v>14</v>
      </c>
      <c r="G173" s="164">
        <v>28</v>
      </c>
      <c r="H173" s="164">
        <v>0</v>
      </c>
      <c r="I173" s="164">
        <v>0</v>
      </c>
      <c r="J173" s="164">
        <v>0</v>
      </c>
      <c r="K173" s="164">
        <v>0</v>
      </c>
      <c r="L173" s="164"/>
      <c r="M173" s="164">
        <v>6</v>
      </c>
      <c r="N173" s="164">
        <v>0</v>
      </c>
      <c r="O173" s="164">
        <v>0</v>
      </c>
      <c r="P173" s="164">
        <v>25.1</v>
      </c>
      <c r="Q173" s="164">
        <v>0.4</v>
      </c>
      <c r="R173" s="164"/>
      <c r="S173" s="164"/>
      <c r="T173" s="164"/>
      <c r="U173" s="101"/>
    </row>
    <row r="174" spans="1:21" s="63" customFormat="1" x14ac:dyDescent="0.3">
      <c r="A174" s="103"/>
      <c r="B174" s="104" t="s">
        <v>87</v>
      </c>
      <c r="C174" s="163">
        <v>40</v>
      </c>
      <c r="D174" s="164">
        <v>1.56</v>
      </c>
      <c r="E174" s="164">
        <v>0.3</v>
      </c>
      <c r="F174" s="164">
        <v>13.29</v>
      </c>
      <c r="G174" s="163">
        <v>64.2</v>
      </c>
      <c r="H174" s="164">
        <v>4.4999999999999998E-2</v>
      </c>
      <c r="I174" s="164">
        <v>3.9E-2</v>
      </c>
      <c r="J174" s="164"/>
      <c r="K174" s="164"/>
      <c r="L174" s="170"/>
      <c r="M174" s="163">
        <v>8.6999999999999993</v>
      </c>
      <c r="N174" s="163"/>
      <c r="O174" s="169"/>
      <c r="P174" s="169"/>
      <c r="Q174" s="164">
        <v>0.6</v>
      </c>
      <c r="R174" s="164"/>
      <c r="S174" s="164"/>
      <c r="T174" s="164"/>
      <c r="U174" s="101"/>
    </row>
    <row r="175" spans="1:21" s="63" customFormat="1" x14ac:dyDescent="0.3">
      <c r="A175" s="103"/>
      <c r="B175" s="104" t="s">
        <v>40</v>
      </c>
      <c r="C175" s="163">
        <v>150</v>
      </c>
      <c r="D175" s="164">
        <v>0.4</v>
      </c>
      <c r="E175" s="164">
        <v>0.4</v>
      </c>
      <c r="F175" s="164">
        <v>9.8000000000000007</v>
      </c>
      <c r="G175" s="164">
        <v>44</v>
      </c>
      <c r="H175" s="164">
        <v>0.03</v>
      </c>
      <c r="I175" s="164"/>
      <c r="J175" s="164">
        <v>10</v>
      </c>
      <c r="K175" s="164"/>
      <c r="L175" s="164"/>
      <c r="M175" s="164">
        <v>16</v>
      </c>
      <c r="N175" s="164"/>
      <c r="O175" s="164">
        <v>9</v>
      </c>
      <c r="P175" s="164"/>
      <c r="Q175" s="164">
        <v>2.2799999999999998</v>
      </c>
      <c r="R175" s="164"/>
      <c r="S175" s="164"/>
      <c r="T175" s="164">
        <v>11</v>
      </c>
      <c r="U175" s="101"/>
    </row>
    <row r="176" spans="1:21" s="63" customFormat="1" x14ac:dyDescent="0.3">
      <c r="A176" s="185" t="s">
        <v>36</v>
      </c>
      <c r="B176" s="186"/>
      <c r="C176" s="105">
        <f t="shared" ref="C176:T176" si="10">SUM(C170:C175)</f>
        <v>690</v>
      </c>
      <c r="D176" s="106">
        <f t="shared" si="10"/>
        <v>31.399999999999995</v>
      </c>
      <c r="E176" s="106">
        <f t="shared" si="10"/>
        <v>27.26</v>
      </c>
      <c r="F176" s="106">
        <f t="shared" si="10"/>
        <v>93.499999999999986</v>
      </c>
      <c r="G176" s="106">
        <f t="shared" si="10"/>
        <v>636.1400000000001</v>
      </c>
      <c r="H176" s="106">
        <f t="shared" si="10"/>
        <v>0.38500000000000001</v>
      </c>
      <c r="I176" s="106">
        <f t="shared" si="10"/>
        <v>3.9E-2</v>
      </c>
      <c r="J176" s="106">
        <f t="shared" si="10"/>
        <v>17.04</v>
      </c>
      <c r="K176" s="106">
        <f t="shared" si="10"/>
        <v>0.02</v>
      </c>
      <c r="L176" s="106">
        <f t="shared" si="10"/>
        <v>0</v>
      </c>
      <c r="M176" s="106">
        <f t="shared" si="10"/>
        <v>56.68</v>
      </c>
      <c r="N176" s="106">
        <f t="shared" si="10"/>
        <v>410.69</v>
      </c>
      <c r="O176" s="106">
        <f t="shared" si="10"/>
        <v>35.049999999999997</v>
      </c>
      <c r="P176" s="106">
        <f t="shared" si="10"/>
        <v>25.1</v>
      </c>
      <c r="Q176" s="106">
        <f t="shared" si="10"/>
        <v>8.84</v>
      </c>
      <c r="R176" s="106">
        <f t="shared" si="10"/>
        <v>0</v>
      </c>
      <c r="S176" s="106">
        <f t="shared" si="10"/>
        <v>0</v>
      </c>
      <c r="T176" s="106">
        <f t="shared" si="10"/>
        <v>11</v>
      </c>
      <c r="U176" s="101"/>
    </row>
    <row r="177" spans="1:21" s="63" customFormat="1" x14ac:dyDescent="0.3">
      <c r="A177" s="187" t="s">
        <v>12</v>
      </c>
      <c r="B177" s="187"/>
      <c r="C177" s="187"/>
      <c r="D177" s="187"/>
      <c r="E177" s="187"/>
      <c r="F177" s="187"/>
      <c r="G177" s="187"/>
      <c r="H177" s="187"/>
      <c r="I177" s="187"/>
      <c r="J177" s="187"/>
      <c r="K177" s="187"/>
      <c r="L177" s="187"/>
      <c r="M177" s="187"/>
      <c r="N177" s="187"/>
      <c r="O177" s="187"/>
      <c r="P177" s="187"/>
      <c r="Q177" s="187"/>
      <c r="R177" s="187"/>
      <c r="S177" s="187"/>
      <c r="T177" s="187"/>
      <c r="U177" s="101"/>
    </row>
    <row r="178" spans="1:21" s="63" customFormat="1" ht="15.6" x14ac:dyDescent="0.3">
      <c r="A178" s="103"/>
      <c r="B178" s="104"/>
      <c r="C178" s="165"/>
      <c r="D178" s="168"/>
      <c r="E178" s="166"/>
      <c r="F178" s="166"/>
      <c r="G178" s="166"/>
      <c r="H178" s="166"/>
      <c r="I178" s="166"/>
      <c r="J178" s="166"/>
      <c r="K178" s="166"/>
      <c r="L178" s="167"/>
      <c r="M178" s="166"/>
      <c r="N178" s="166"/>
      <c r="O178" s="166"/>
      <c r="P178" s="166"/>
      <c r="Q178" s="168"/>
      <c r="R178" s="166"/>
      <c r="S178" s="168"/>
      <c r="T178" s="166"/>
      <c r="U178" s="101"/>
    </row>
    <row r="179" spans="1:21" s="63" customFormat="1" ht="15.6" x14ac:dyDescent="0.3">
      <c r="A179" s="103"/>
      <c r="B179" s="104"/>
      <c r="C179" s="165"/>
      <c r="D179" s="166"/>
      <c r="E179" s="166"/>
      <c r="F179" s="166"/>
      <c r="G179" s="166"/>
      <c r="H179" s="166"/>
      <c r="I179" s="166"/>
      <c r="J179" s="166"/>
      <c r="K179" s="166"/>
      <c r="L179" s="166"/>
      <c r="M179" s="166"/>
      <c r="N179" s="166"/>
      <c r="O179" s="166"/>
      <c r="P179" s="166"/>
      <c r="Q179" s="166"/>
      <c r="R179" s="166"/>
      <c r="S179" s="166"/>
      <c r="T179" s="166"/>
      <c r="U179" s="101"/>
    </row>
    <row r="180" spans="1:21" s="63" customFormat="1" ht="15.6" x14ac:dyDescent="0.3">
      <c r="A180" s="103"/>
      <c r="B180" s="104"/>
      <c r="C180" s="165"/>
      <c r="D180" s="166"/>
      <c r="E180" s="166"/>
      <c r="F180" s="166"/>
      <c r="G180" s="166"/>
      <c r="H180" s="166"/>
      <c r="I180" s="166"/>
      <c r="J180" s="166"/>
      <c r="K180" s="166"/>
      <c r="L180" s="166"/>
      <c r="M180" s="166"/>
      <c r="N180" s="165"/>
      <c r="O180" s="166"/>
      <c r="P180" s="165"/>
      <c r="Q180" s="166"/>
      <c r="R180" s="166"/>
      <c r="S180" s="166"/>
      <c r="T180" s="166"/>
      <c r="U180" s="101"/>
    </row>
    <row r="181" spans="1:21" s="63" customFormat="1" ht="15.6" x14ac:dyDescent="0.3">
      <c r="A181" s="102"/>
      <c r="B181" s="104"/>
      <c r="C181" s="165"/>
      <c r="D181" s="166"/>
      <c r="E181" s="168"/>
      <c r="F181" s="166"/>
      <c r="G181" s="166"/>
      <c r="H181" s="166"/>
      <c r="I181" s="168"/>
      <c r="J181" s="167"/>
      <c r="K181" s="168"/>
      <c r="L181" s="166"/>
      <c r="M181" s="166"/>
      <c r="N181" s="166"/>
      <c r="O181" s="166"/>
      <c r="P181" s="166"/>
      <c r="Q181" s="166"/>
      <c r="R181" s="166"/>
      <c r="S181" s="166"/>
      <c r="T181" s="166"/>
      <c r="U181" s="101"/>
    </row>
    <row r="182" spans="1:21" s="63" customFormat="1" ht="15.6" x14ac:dyDescent="0.3">
      <c r="A182" s="103"/>
      <c r="B182" s="104"/>
      <c r="C182" s="165"/>
      <c r="D182" s="166"/>
      <c r="E182" s="166"/>
      <c r="F182" s="168"/>
      <c r="G182" s="168"/>
      <c r="H182" s="166"/>
      <c r="I182" s="166"/>
      <c r="J182" s="165"/>
      <c r="K182" s="168"/>
      <c r="L182" s="167"/>
      <c r="M182" s="168"/>
      <c r="N182" s="165"/>
      <c r="O182" s="168"/>
      <c r="P182" s="168"/>
      <c r="Q182" s="166"/>
      <c r="R182" s="166"/>
      <c r="S182" s="168"/>
      <c r="T182" s="167"/>
      <c r="U182" s="101"/>
    </row>
    <row r="183" spans="1:21" s="63" customFormat="1" ht="15.6" x14ac:dyDescent="0.3">
      <c r="A183" s="103"/>
      <c r="B183" s="104"/>
      <c r="C183" s="165"/>
      <c r="D183" s="166"/>
      <c r="E183" s="166"/>
      <c r="F183" s="166"/>
      <c r="G183" s="165"/>
      <c r="H183" s="166"/>
      <c r="I183" s="166"/>
      <c r="J183" s="167"/>
      <c r="K183" s="167"/>
      <c r="L183" s="167"/>
      <c r="M183" s="165"/>
      <c r="N183" s="165"/>
      <c r="O183" s="168"/>
      <c r="P183" s="168"/>
      <c r="Q183" s="166"/>
      <c r="R183" s="168"/>
      <c r="S183" s="166"/>
      <c r="T183" s="166"/>
      <c r="U183" s="101"/>
    </row>
    <row r="184" spans="1:21" s="63" customFormat="1" ht="15.6" x14ac:dyDescent="0.3">
      <c r="A184" s="103"/>
      <c r="B184" s="104"/>
      <c r="C184" s="165"/>
      <c r="D184" s="168"/>
      <c r="E184" s="166"/>
      <c r="F184" s="168"/>
      <c r="G184" s="165"/>
      <c r="H184" s="166"/>
      <c r="I184" s="166"/>
      <c r="J184" s="167"/>
      <c r="K184" s="167"/>
      <c r="L184" s="167"/>
      <c r="M184" s="168"/>
      <c r="N184" s="165"/>
      <c r="O184" s="168"/>
      <c r="P184" s="168"/>
      <c r="Q184" s="166"/>
      <c r="R184" s="166"/>
      <c r="S184" s="168"/>
      <c r="T184" s="166"/>
      <c r="U184" s="101"/>
    </row>
    <row r="185" spans="1:21" s="63" customFormat="1" x14ac:dyDescent="0.3">
      <c r="A185" s="185"/>
      <c r="B185" s="186"/>
      <c r="C185" s="105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6"/>
      <c r="R185" s="106"/>
      <c r="S185" s="106"/>
      <c r="T185" s="106"/>
      <c r="U185" s="101"/>
    </row>
    <row r="186" spans="1:21" s="63" customFormat="1" x14ac:dyDescent="0.3">
      <c r="A186" s="187"/>
      <c r="B186" s="187"/>
      <c r="C186" s="187"/>
      <c r="D186" s="187"/>
      <c r="E186" s="187"/>
      <c r="F186" s="187"/>
      <c r="G186" s="187"/>
      <c r="H186" s="187"/>
      <c r="I186" s="187"/>
      <c r="J186" s="187"/>
      <c r="K186" s="187"/>
      <c r="L186" s="187"/>
      <c r="M186" s="187"/>
      <c r="N186" s="187"/>
      <c r="O186" s="187"/>
      <c r="P186" s="187"/>
      <c r="Q186" s="187"/>
      <c r="R186" s="187"/>
      <c r="S186" s="187"/>
      <c r="T186" s="187"/>
      <c r="U186" s="101"/>
    </row>
    <row r="187" spans="1:21" s="63" customFormat="1" ht="15.6" x14ac:dyDescent="0.3">
      <c r="A187" s="103"/>
      <c r="B187" s="104"/>
      <c r="C187" s="165"/>
      <c r="D187" s="164"/>
      <c r="E187" s="164"/>
      <c r="F187" s="164"/>
      <c r="G187" s="164"/>
      <c r="H187" s="164"/>
      <c r="I187" s="164"/>
      <c r="J187" s="164"/>
      <c r="K187" s="164"/>
      <c r="L187" s="164"/>
      <c r="M187" s="164"/>
      <c r="N187" s="164"/>
      <c r="O187" s="164"/>
      <c r="P187" s="164"/>
      <c r="Q187" s="164"/>
      <c r="R187" s="164"/>
      <c r="S187" s="164"/>
      <c r="T187" s="164"/>
      <c r="U187" s="101"/>
    </row>
    <row r="188" spans="1:21" s="63" customFormat="1" ht="15.6" x14ac:dyDescent="0.3">
      <c r="A188" s="103"/>
      <c r="B188" s="104"/>
      <c r="C188" s="165"/>
      <c r="D188" s="169"/>
      <c r="E188" s="164"/>
      <c r="F188" s="164"/>
      <c r="G188" s="164"/>
      <c r="H188" s="170"/>
      <c r="I188" s="164"/>
      <c r="J188" s="169"/>
      <c r="K188" s="169"/>
      <c r="L188" s="170"/>
      <c r="M188" s="164"/>
      <c r="N188" s="164"/>
      <c r="O188" s="169"/>
      <c r="P188" s="169"/>
      <c r="Q188" s="164"/>
      <c r="R188" s="170"/>
      <c r="S188" s="170"/>
      <c r="T188" s="170"/>
      <c r="U188" s="101"/>
    </row>
    <row r="189" spans="1:21" s="63" customFormat="1" x14ac:dyDescent="0.3">
      <c r="A189" s="185"/>
      <c r="B189" s="186"/>
      <c r="C189" s="105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1"/>
    </row>
    <row r="190" spans="1:21" s="63" customFormat="1" x14ac:dyDescent="0.3">
      <c r="A190" s="185" t="s">
        <v>37</v>
      </c>
      <c r="B190" s="186"/>
      <c r="C190" s="105">
        <f>C189+C185+C176</f>
        <v>690</v>
      </c>
      <c r="D190" s="106">
        <f t="shared" ref="D190:T190" si="11">D189+D185+D176</f>
        <v>31.399999999999995</v>
      </c>
      <c r="E190" s="106">
        <f t="shared" si="11"/>
        <v>27.26</v>
      </c>
      <c r="F190" s="106">
        <f t="shared" si="11"/>
        <v>93.499999999999986</v>
      </c>
      <c r="G190" s="106">
        <f t="shared" si="11"/>
        <v>636.1400000000001</v>
      </c>
      <c r="H190" s="106">
        <f t="shared" si="11"/>
        <v>0.38500000000000001</v>
      </c>
      <c r="I190" s="106">
        <f t="shared" si="11"/>
        <v>3.9E-2</v>
      </c>
      <c r="J190" s="106">
        <f t="shared" si="11"/>
        <v>17.04</v>
      </c>
      <c r="K190" s="106">
        <f t="shared" si="11"/>
        <v>0.02</v>
      </c>
      <c r="L190" s="106">
        <f t="shared" si="11"/>
        <v>0</v>
      </c>
      <c r="M190" s="106">
        <f t="shared" si="11"/>
        <v>56.68</v>
      </c>
      <c r="N190" s="106">
        <f t="shared" si="11"/>
        <v>410.69</v>
      </c>
      <c r="O190" s="106">
        <f t="shared" si="11"/>
        <v>35.049999999999997</v>
      </c>
      <c r="P190" s="106">
        <f t="shared" si="11"/>
        <v>25.1</v>
      </c>
      <c r="Q190" s="106">
        <f t="shared" si="11"/>
        <v>8.84</v>
      </c>
      <c r="R190" s="106">
        <f t="shared" si="11"/>
        <v>0</v>
      </c>
      <c r="S190" s="106">
        <f t="shared" si="11"/>
        <v>0</v>
      </c>
      <c r="T190" s="106">
        <f t="shared" si="11"/>
        <v>11</v>
      </c>
      <c r="U190" s="101"/>
    </row>
    <row r="191" spans="1:21" s="63" customFormat="1" x14ac:dyDescent="0.3">
      <c r="A191" s="64"/>
      <c r="B191" s="66"/>
      <c r="C191" s="65"/>
      <c r="D191" s="160"/>
      <c r="E191" s="160"/>
      <c r="F191" s="160"/>
      <c r="G191" s="160"/>
      <c r="H191" s="160"/>
      <c r="I191" s="160"/>
      <c r="J191" s="160"/>
      <c r="K191" s="188"/>
      <c r="L191" s="188"/>
      <c r="M191" s="188"/>
      <c r="N191" s="188"/>
      <c r="O191" s="188"/>
      <c r="P191" s="188"/>
      <c r="Q191" s="188"/>
      <c r="R191" s="188"/>
      <c r="S191" s="188"/>
      <c r="T191" s="188"/>
      <c r="U191" s="101"/>
    </row>
    <row r="192" spans="1:21" s="63" customFormat="1" x14ac:dyDescent="0.3">
      <c r="A192" s="189"/>
      <c r="B192" s="189"/>
      <c r="C192" s="189"/>
      <c r="D192" s="189"/>
      <c r="E192" s="189"/>
      <c r="F192" s="189"/>
      <c r="G192" s="189"/>
      <c r="H192" s="189"/>
      <c r="I192" s="189"/>
      <c r="J192" s="189"/>
      <c r="K192" s="189"/>
      <c r="L192" s="189"/>
      <c r="M192" s="189"/>
      <c r="N192" s="189"/>
      <c r="O192" s="189"/>
      <c r="P192" s="189"/>
      <c r="Q192" s="189"/>
      <c r="R192" s="189"/>
      <c r="S192" s="189"/>
      <c r="T192" s="189"/>
      <c r="U192" s="101"/>
    </row>
    <row r="193" spans="1:21" s="63" customFormat="1" x14ac:dyDescent="0.3">
      <c r="A193" s="190"/>
      <c r="B193" s="190"/>
      <c r="C193" s="65"/>
      <c r="D193" s="107"/>
      <c r="E193" s="160"/>
      <c r="F193" s="160"/>
      <c r="G193" s="160"/>
      <c r="H193" s="107"/>
      <c r="I193" s="107"/>
      <c r="J193" s="107"/>
      <c r="K193" s="160"/>
      <c r="L193" s="160"/>
      <c r="M193" s="160"/>
      <c r="N193" s="160"/>
      <c r="O193" s="160"/>
      <c r="P193" s="160"/>
      <c r="Q193" s="160"/>
      <c r="R193" s="160"/>
      <c r="S193" s="160"/>
      <c r="T193" s="160"/>
      <c r="U193" s="101"/>
    </row>
    <row r="194" spans="1:21" s="63" customFormat="1" x14ac:dyDescent="0.3">
      <c r="A194" s="200"/>
      <c r="B194" s="200"/>
      <c r="C194" s="65"/>
      <c r="D194" s="107"/>
      <c r="E194" s="160"/>
      <c r="F194" s="160"/>
      <c r="G194" s="160"/>
      <c r="H194" s="107"/>
      <c r="I194" s="107"/>
      <c r="J194" s="107"/>
      <c r="K194" s="160"/>
      <c r="L194" s="160"/>
      <c r="M194" s="160"/>
      <c r="N194" s="160"/>
      <c r="O194" s="160"/>
      <c r="P194" s="160"/>
      <c r="Q194" s="160"/>
      <c r="R194" s="160"/>
      <c r="S194" s="160"/>
      <c r="T194" s="160"/>
      <c r="U194" s="101"/>
    </row>
    <row r="195" spans="1:21" s="63" customFormat="1" x14ac:dyDescent="0.3">
      <c r="A195" s="191" t="s">
        <v>18</v>
      </c>
      <c r="B195" s="191" t="s">
        <v>19</v>
      </c>
      <c r="C195" s="191" t="s">
        <v>206</v>
      </c>
      <c r="D195" s="194" t="s">
        <v>21</v>
      </c>
      <c r="E195" s="194"/>
      <c r="F195" s="194"/>
      <c r="G195" s="195" t="s">
        <v>207</v>
      </c>
      <c r="H195" s="194" t="s">
        <v>23</v>
      </c>
      <c r="I195" s="194"/>
      <c r="J195" s="194"/>
      <c r="K195" s="194"/>
      <c r="L195" s="194"/>
      <c r="M195" s="194" t="s">
        <v>24</v>
      </c>
      <c r="N195" s="194"/>
      <c r="O195" s="194"/>
      <c r="P195" s="194"/>
      <c r="Q195" s="194"/>
      <c r="R195" s="194"/>
      <c r="S195" s="194"/>
      <c r="T195" s="194"/>
      <c r="U195" s="101"/>
    </row>
    <row r="196" spans="1:21" s="63" customFormat="1" x14ac:dyDescent="0.3">
      <c r="A196" s="192"/>
      <c r="B196" s="193"/>
      <c r="C196" s="192"/>
      <c r="D196" s="161" t="s">
        <v>25</v>
      </c>
      <c r="E196" s="161" t="s">
        <v>26</v>
      </c>
      <c r="F196" s="161" t="s">
        <v>27</v>
      </c>
      <c r="G196" s="196"/>
      <c r="H196" s="161" t="s">
        <v>28</v>
      </c>
      <c r="I196" s="161" t="s">
        <v>147</v>
      </c>
      <c r="J196" s="161" t="s">
        <v>208</v>
      </c>
      <c r="K196" s="161" t="s">
        <v>209</v>
      </c>
      <c r="L196" s="161" t="s">
        <v>210</v>
      </c>
      <c r="M196" s="161" t="s">
        <v>32</v>
      </c>
      <c r="N196" s="161" t="s">
        <v>33</v>
      </c>
      <c r="O196" s="161" t="s">
        <v>34</v>
      </c>
      <c r="P196" s="161" t="s">
        <v>211</v>
      </c>
      <c r="Q196" s="161" t="s">
        <v>35</v>
      </c>
      <c r="R196" s="161" t="s">
        <v>151</v>
      </c>
      <c r="S196" s="161" t="s">
        <v>150</v>
      </c>
      <c r="T196" s="161" t="s">
        <v>152</v>
      </c>
      <c r="U196" s="101"/>
    </row>
    <row r="197" spans="1:21" s="63" customFormat="1" x14ac:dyDescent="0.3">
      <c r="A197" s="102">
        <v>1</v>
      </c>
      <c r="B197" s="102">
        <v>2</v>
      </c>
      <c r="C197" s="102">
        <v>3</v>
      </c>
      <c r="D197" s="102">
        <v>4</v>
      </c>
      <c r="E197" s="102">
        <v>5</v>
      </c>
      <c r="F197" s="102">
        <v>6</v>
      </c>
      <c r="G197" s="102">
        <v>7</v>
      </c>
      <c r="H197" s="102">
        <v>8</v>
      </c>
      <c r="I197" s="102">
        <v>9</v>
      </c>
      <c r="J197" s="102">
        <v>10</v>
      </c>
      <c r="K197" s="102">
        <v>11</v>
      </c>
      <c r="L197" s="102">
        <v>12</v>
      </c>
      <c r="M197" s="102">
        <v>13</v>
      </c>
      <c r="N197" s="102">
        <v>14</v>
      </c>
      <c r="O197" s="102">
        <v>15</v>
      </c>
      <c r="P197" s="102">
        <v>16</v>
      </c>
      <c r="Q197" s="102">
        <v>17</v>
      </c>
      <c r="R197" s="102">
        <v>18</v>
      </c>
      <c r="S197" s="102">
        <v>19</v>
      </c>
      <c r="T197" s="102">
        <v>20</v>
      </c>
      <c r="U197" s="101"/>
    </row>
    <row r="198" spans="1:21" s="63" customFormat="1" x14ac:dyDescent="0.3">
      <c r="A198" s="187" t="s">
        <v>519</v>
      </c>
      <c r="B198" s="187"/>
      <c r="C198" s="187"/>
      <c r="D198" s="187"/>
      <c r="E198" s="187"/>
      <c r="F198" s="187"/>
      <c r="G198" s="187"/>
      <c r="H198" s="187"/>
      <c r="I198" s="187"/>
      <c r="J198" s="187"/>
      <c r="K198" s="187"/>
      <c r="L198" s="187"/>
      <c r="M198" s="187"/>
      <c r="N198" s="187"/>
      <c r="O198" s="187"/>
      <c r="P198" s="187"/>
      <c r="Q198" s="187"/>
      <c r="R198" s="187"/>
      <c r="S198" s="187"/>
      <c r="T198" s="187"/>
      <c r="U198" s="101"/>
    </row>
    <row r="199" spans="1:21" s="63" customFormat="1" x14ac:dyDescent="0.3">
      <c r="A199" s="197" t="s">
        <v>62</v>
      </c>
      <c r="B199" s="198"/>
      <c r="C199" s="198"/>
      <c r="D199" s="198"/>
      <c r="E199" s="198"/>
      <c r="F199" s="198"/>
      <c r="G199" s="198"/>
      <c r="H199" s="198"/>
      <c r="I199" s="198"/>
      <c r="J199" s="198"/>
      <c r="K199" s="198"/>
      <c r="L199" s="198"/>
      <c r="M199" s="198"/>
      <c r="N199" s="198"/>
      <c r="O199" s="198"/>
      <c r="P199" s="198"/>
      <c r="Q199" s="198"/>
      <c r="R199" s="198"/>
      <c r="S199" s="198"/>
      <c r="T199" s="199"/>
      <c r="U199" s="101"/>
    </row>
    <row r="200" spans="1:21" s="63" customFormat="1" x14ac:dyDescent="0.3">
      <c r="A200" s="187" t="s">
        <v>1</v>
      </c>
      <c r="B200" s="187"/>
      <c r="C200" s="187"/>
      <c r="D200" s="187"/>
      <c r="E200" s="187"/>
      <c r="F200" s="187"/>
      <c r="G200" s="187"/>
      <c r="H200" s="187"/>
      <c r="I200" s="187"/>
      <c r="J200" s="187"/>
      <c r="K200" s="187"/>
      <c r="L200" s="187"/>
      <c r="M200" s="187"/>
      <c r="N200" s="187"/>
      <c r="O200" s="187"/>
      <c r="P200" s="187"/>
      <c r="Q200" s="187"/>
      <c r="R200" s="187"/>
      <c r="S200" s="187"/>
      <c r="T200" s="187"/>
      <c r="U200" s="101"/>
    </row>
    <row r="201" spans="1:21" s="63" customFormat="1" x14ac:dyDescent="0.3">
      <c r="A201" s="103"/>
      <c r="B201" s="104" t="s">
        <v>135</v>
      </c>
      <c r="C201" s="163">
        <v>15</v>
      </c>
      <c r="D201" s="164">
        <v>3.48</v>
      </c>
      <c r="E201" s="164">
        <v>4.43</v>
      </c>
      <c r="F201" s="164">
        <v>0</v>
      </c>
      <c r="G201" s="164">
        <v>54.6</v>
      </c>
      <c r="H201" s="164">
        <v>0.01</v>
      </c>
      <c r="I201" s="164"/>
      <c r="J201" s="164">
        <v>0.11</v>
      </c>
      <c r="K201" s="164">
        <v>39</v>
      </c>
      <c r="L201" s="164"/>
      <c r="M201" s="164">
        <v>132</v>
      </c>
      <c r="N201" s="164">
        <v>75</v>
      </c>
      <c r="O201" s="164">
        <v>5.25</v>
      </c>
      <c r="P201" s="164"/>
      <c r="Q201" s="164">
        <v>0.15</v>
      </c>
      <c r="R201" s="164"/>
      <c r="S201" s="164"/>
      <c r="T201" s="164"/>
      <c r="U201" s="101"/>
    </row>
    <row r="202" spans="1:21" s="63" customFormat="1" x14ac:dyDescent="0.3">
      <c r="A202" s="102"/>
      <c r="B202" s="104" t="s">
        <v>155</v>
      </c>
      <c r="C202" s="163">
        <v>40</v>
      </c>
      <c r="D202" s="164">
        <v>5.0999999999999996</v>
      </c>
      <c r="E202" s="164">
        <v>4.5999999999999996</v>
      </c>
      <c r="F202" s="164">
        <v>0.3</v>
      </c>
      <c r="G202" s="164">
        <v>63</v>
      </c>
      <c r="H202" s="164">
        <v>0.03</v>
      </c>
      <c r="I202" s="164">
        <v>0.18</v>
      </c>
      <c r="J202" s="164">
        <v>0</v>
      </c>
      <c r="K202" s="164">
        <v>0.1</v>
      </c>
      <c r="L202" s="164">
        <v>0.88</v>
      </c>
      <c r="M202" s="164">
        <v>22</v>
      </c>
      <c r="N202" s="164">
        <v>76.8</v>
      </c>
      <c r="O202" s="164">
        <v>4.8</v>
      </c>
      <c r="P202" s="164">
        <v>56</v>
      </c>
      <c r="Q202" s="164">
        <v>1</v>
      </c>
      <c r="R202" s="164">
        <v>12.28</v>
      </c>
      <c r="S202" s="164">
        <v>8</v>
      </c>
      <c r="T202" s="164">
        <v>0.02</v>
      </c>
      <c r="U202" s="101"/>
    </row>
    <row r="203" spans="1:21" s="63" customFormat="1" ht="27.6" x14ac:dyDescent="0.3">
      <c r="A203" s="102"/>
      <c r="B203" s="104" t="s">
        <v>218</v>
      </c>
      <c r="C203" s="163">
        <v>200</v>
      </c>
      <c r="D203" s="164">
        <v>3.03</v>
      </c>
      <c r="E203" s="164">
        <v>4.07</v>
      </c>
      <c r="F203" s="164">
        <v>36.979999999999997</v>
      </c>
      <c r="G203" s="164">
        <v>197</v>
      </c>
      <c r="H203" s="164">
        <v>0.03</v>
      </c>
      <c r="I203" s="164"/>
      <c r="J203" s="164">
        <v>0</v>
      </c>
      <c r="K203" s="164">
        <v>20</v>
      </c>
      <c r="L203" s="164"/>
      <c r="M203" s="164">
        <v>5.9</v>
      </c>
      <c r="N203" s="164">
        <v>67</v>
      </c>
      <c r="O203" s="164">
        <v>21.8</v>
      </c>
      <c r="P203" s="164"/>
      <c r="Q203" s="164">
        <v>0.47</v>
      </c>
      <c r="R203" s="164"/>
      <c r="S203" s="164"/>
      <c r="T203" s="164"/>
      <c r="U203" s="101"/>
    </row>
    <row r="204" spans="1:21" s="63" customFormat="1" x14ac:dyDescent="0.3">
      <c r="A204" s="103"/>
      <c r="B204" s="104" t="s">
        <v>212</v>
      </c>
      <c r="C204" s="163">
        <v>200</v>
      </c>
      <c r="D204" s="164">
        <v>3.52</v>
      </c>
      <c r="E204" s="164">
        <v>3.72</v>
      </c>
      <c r="F204" s="164">
        <v>25.49</v>
      </c>
      <c r="G204" s="164">
        <v>145.19999999999999</v>
      </c>
      <c r="H204" s="164">
        <v>0.04</v>
      </c>
      <c r="I204" s="164"/>
      <c r="J204" s="164">
        <v>1.35</v>
      </c>
      <c r="K204" s="164">
        <v>0.01</v>
      </c>
      <c r="L204" s="164"/>
      <c r="M204" s="164">
        <v>122</v>
      </c>
      <c r="N204" s="164">
        <v>90</v>
      </c>
      <c r="O204" s="164">
        <v>14</v>
      </c>
      <c r="P204" s="164"/>
      <c r="Q204" s="164">
        <v>0.56000000000000005</v>
      </c>
      <c r="R204" s="164"/>
      <c r="S204" s="164"/>
      <c r="T204" s="164"/>
      <c r="U204" s="101"/>
    </row>
    <row r="205" spans="1:21" s="63" customFormat="1" x14ac:dyDescent="0.3">
      <c r="A205" s="103"/>
      <c r="B205" s="104" t="s">
        <v>87</v>
      </c>
      <c r="C205" s="163">
        <v>40</v>
      </c>
      <c r="D205" s="164">
        <v>1.56</v>
      </c>
      <c r="E205" s="164">
        <v>0.3</v>
      </c>
      <c r="F205" s="164">
        <v>13.29</v>
      </c>
      <c r="G205" s="163">
        <v>64.2</v>
      </c>
      <c r="H205" s="164">
        <v>4.4999999999999998E-2</v>
      </c>
      <c r="I205" s="164">
        <v>3.9E-2</v>
      </c>
      <c r="J205" s="164"/>
      <c r="K205" s="164"/>
      <c r="L205" s="170"/>
      <c r="M205" s="163">
        <v>8.6999999999999993</v>
      </c>
      <c r="N205" s="163"/>
      <c r="O205" s="169"/>
      <c r="P205" s="169"/>
      <c r="Q205" s="164">
        <v>0.6</v>
      </c>
      <c r="R205" s="164"/>
      <c r="S205" s="164"/>
      <c r="T205" s="164"/>
      <c r="U205" s="101"/>
    </row>
    <row r="206" spans="1:21" s="63" customFormat="1" x14ac:dyDescent="0.3">
      <c r="A206" s="102"/>
      <c r="B206" s="104" t="s">
        <v>258</v>
      </c>
      <c r="C206" s="163">
        <v>120</v>
      </c>
      <c r="D206" s="164">
        <v>1.5</v>
      </c>
      <c r="E206" s="164">
        <v>0.5</v>
      </c>
      <c r="F206" s="164">
        <v>21</v>
      </c>
      <c r="G206" s="164">
        <v>95</v>
      </c>
      <c r="H206" s="164"/>
      <c r="I206" s="164"/>
      <c r="J206" s="164">
        <v>10</v>
      </c>
      <c r="K206" s="164"/>
      <c r="L206" s="164"/>
      <c r="M206" s="164"/>
      <c r="N206" s="164"/>
      <c r="O206" s="164"/>
      <c r="P206" s="164"/>
      <c r="Q206" s="164"/>
      <c r="R206" s="164"/>
      <c r="S206" s="164"/>
      <c r="T206" s="164"/>
      <c r="U206" s="101"/>
    </row>
    <row r="207" spans="1:21" s="63" customFormat="1" x14ac:dyDescent="0.3">
      <c r="A207" s="185" t="s">
        <v>36</v>
      </c>
      <c r="B207" s="186"/>
      <c r="C207" s="105">
        <f>SUM(C201:C206)</f>
        <v>615</v>
      </c>
      <c r="D207" s="106">
        <f t="shared" ref="D207:T207" si="12">SUM(D201:D206)</f>
        <v>18.189999999999998</v>
      </c>
      <c r="E207" s="106">
        <f t="shared" si="12"/>
        <v>17.62</v>
      </c>
      <c r="F207" s="106">
        <f t="shared" si="12"/>
        <v>97.06</v>
      </c>
      <c r="G207" s="106">
        <f t="shared" si="12"/>
        <v>619</v>
      </c>
      <c r="H207" s="106">
        <f t="shared" si="12"/>
        <v>0.15500000000000003</v>
      </c>
      <c r="I207" s="106">
        <f t="shared" si="12"/>
        <v>0.219</v>
      </c>
      <c r="J207" s="106">
        <f t="shared" si="12"/>
        <v>11.46</v>
      </c>
      <c r="K207" s="106">
        <f t="shared" si="12"/>
        <v>59.11</v>
      </c>
      <c r="L207" s="106">
        <f t="shared" si="12"/>
        <v>0.88</v>
      </c>
      <c r="M207" s="106">
        <f t="shared" si="12"/>
        <v>290.59999999999997</v>
      </c>
      <c r="N207" s="106">
        <f t="shared" si="12"/>
        <v>308.8</v>
      </c>
      <c r="O207" s="106">
        <f t="shared" si="12"/>
        <v>45.85</v>
      </c>
      <c r="P207" s="106">
        <f t="shared" si="12"/>
        <v>56</v>
      </c>
      <c r="Q207" s="106">
        <f t="shared" si="12"/>
        <v>2.78</v>
      </c>
      <c r="R207" s="106">
        <f t="shared" si="12"/>
        <v>12.28</v>
      </c>
      <c r="S207" s="106">
        <f t="shared" si="12"/>
        <v>8</v>
      </c>
      <c r="T207" s="106">
        <f t="shared" si="12"/>
        <v>0.02</v>
      </c>
      <c r="U207" s="101"/>
    </row>
    <row r="208" spans="1:21" s="63" customFormat="1" x14ac:dyDescent="0.3">
      <c r="A208" s="187" t="s">
        <v>12</v>
      </c>
      <c r="B208" s="187"/>
      <c r="C208" s="187"/>
      <c r="D208" s="187"/>
      <c r="E208" s="187"/>
      <c r="F208" s="187"/>
      <c r="G208" s="187"/>
      <c r="H208" s="187"/>
      <c r="I208" s="187"/>
      <c r="J208" s="187"/>
      <c r="K208" s="187"/>
      <c r="L208" s="187"/>
      <c r="M208" s="187"/>
      <c r="N208" s="187"/>
      <c r="O208" s="187"/>
      <c r="P208" s="187"/>
      <c r="Q208" s="187"/>
      <c r="R208" s="187"/>
      <c r="S208" s="187"/>
      <c r="T208" s="187"/>
      <c r="U208" s="101"/>
    </row>
    <row r="209" spans="1:21" s="63" customFormat="1" ht="15.6" x14ac:dyDescent="0.3">
      <c r="A209" s="102"/>
      <c r="B209" s="104"/>
      <c r="C209" s="165"/>
      <c r="D209" s="166"/>
      <c r="E209" s="166"/>
      <c r="F209" s="166"/>
      <c r="G209" s="166"/>
      <c r="H209" s="166"/>
      <c r="I209" s="166"/>
      <c r="J209" s="168"/>
      <c r="K209" s="166"/>
      <c r="L209" s="167"/>
      <c r="M209" s="166"/>
      <c r="N209" s="166"/>
      <c r="O209" s="166"/>
      <c r="P209" s="166"/>
      <c r="Q209" s="166"/>
      <c r="R209" s="166"/>
      <c r="S209" s="166"/>
      <c r="T209" s="166"/>
      <c r="U209" s="101"/>
    </row>
    <row r="210" spans="1:21" s="63" customFormat="1" ht="15.6" x14ac:dyDescent="0.3">
      <c r="A210" s="103"/>
      <c r="B210" s="104"/>
      <c r="C210" s="165"/>
      <c r="D210" s="166"/>
      <c r="E210" s="166"/>
      <c r="F210" s="166"/>
      <c r="G210" s="166"/>
      <c r="H210" s="168"/>
      <c r="I210" s="166"/>
      <c r="J210" s="166"/>
      <c r="K210" s="168"/>
      <c r="L210" s="167"/>
      <c r="M210" s="166"/>
      <c r="N210" s="166"/>
      <c r="O210" s="166"/>
      <c r="P210" s="166"/>
      <c r="Q210" s="168"/>
      <c r="R210" s="166"/>
      <c r="S210" s="166"/>
      <c r="T210" s="166"/>
      <c r="U210" s="101"/>
    </row>
    <row r="211" spans="1:21" s="63" customFormat="1" ht="15.6" x14ac:dyDescent="0.3">
      <c r="A211" s="103"/>
      <c r="B211" s="104"/>
      <c r="C211" s="165"/>
      <c r="D211" s="166"/>
      <c r="E211" s="166"/>
      <c r="F211" s="166"/>
      <c r="G211" s="166"/>
      <c r="H211" s="166"/>
      <c r="I211" s="166"/>
      <c r="J211" s="167"/>
      <c r="K211" s="166"/>
      <c r="L211" s="166"/>
      <c r="M211" s="166"/>
      <c r="N211" s="166"/>
      <c r="O211" s="166"/>
      <c r="P211" s="166"/>
      <c r="Q211" s="166"/>
      <c r="R211" s="166"/>
      <c r="S211" s="168"/>
      <c r="T211" s="167"/>
      <c r="U211" s="101"/>
    </row>
    <row r="212" spans="1:21" s="63" customFormat="1" ht="15.6" x14ac:dyDescent="0.3">
      <c r="A212" s="103"/>
      <c r="B212" s="104"/>
      <c r="C212" s="165"/>
      <c r="D212" s="166"/>
      <c r="E212" s="166"/>
      <c r="F212" s="166"/>
      <c r="G212" s="166"/>
      <c r="H212" s="166"/>
      <c r="I212" s="166"/>
      <c r="J212" s="166"/>
      <c r="K212" s="166"/>
      <c r="L212" s="167"/>
      <c r="M212" s="166"/>
      <c r="N212" s="166"/>
      <c r="O212" s="166"/>
      <c r="P212" s="166"/>
      <c r="Q212" s="166"/>
      <c r="R212" s="168"/>
      <c r="S212" s="168"/>
      <c r="T212" s="166"/>
      <c r="U212" s="101"/>
    </row>
    <row r="213" spans="1:21" s="63" customFormat="1" ht="15.6" x14ac:dyDescent="0.3">
      <c r="A213" s="103"/>
      <c r="B213" s="104"/>
      <c r="C213" s="165"/>
      <c r="D213" s="166"/>
      <c r="E213" s="166"/>
      <c r="F213" s="166"/>
      <c r="G213" s="166"/>
      <c r="H213" s="166"/>
      <c r="I213" s="166"/>
      <c r="J213" s="168"/>
      <c r="K213" s="167"/>
      <c r="L213" s="167"/>
      <c r="M213" s="168"/>
      <c r="N213" s="168"/>
      <c r="O213" s="166"/>
      <c r="P213" s="168"/>
      <c r="Q213" s="166"/>
      <c r="R213" s="167"/>
      <c r="S213" s="167"/>
      <c r="T213" s="167"/>
      <c r="U213" s="101"/>
    </row>
    <row r="214" spans="1:21" s="63" customFormat="1" ht="15.6" x14ac:dyDescent="0.3">
      <c r="A214" s="103"/>
      <c r="B214" s="104"/>
      <c r="C214" s="165"/>
      <c r="D214" s="166"/>
      <c r="E214" s="166"/>
      <c r="F214" s="166"/>
      <c r="G214" s="165"/>
      <c r="H214" s="166"/>
      <c r="I214" s="166"/>
      <c r="J214" s="167"/>
      <c r="K214" s="167"/>
      <c r="L214" s="167"/>
      <c r="M214" s="165"/>
      <c r="N214" s="165"/>
      <c r="O214" s="168"/>
      <c r="P214" s="168"/>
      <c r="Q214" s="166"/>
      <c r="R214" s="168"/>
      <c r="S214" s="166"/>
      <c r="T214" s="166"/>
      <c r="U214" s="101"/>
    </row>
    <row r="215" spans="1:21" s="63" customFormat="1" ht="15.6" x14ac:dyDescent="0.3">
      <c r="A215" s="103"/>
      <c r="B215" s="104"/>
      <c r="C215" s="165"/>
      <c r="D215" s="168"/>
      <c r="E215" s="166"/>
      <c r="F215" s="168"/>
      <c r="G215" s="165"/>
      <c r="H215" s="166"/>
      <c r="I215" s="166"/>
      <c r="J215" s="167"/>
      <c r="K215" s="167"/>
      <c r="L215" s="167"/>
      <c r="M215" s="168"/>
      <c r="N215" s="165"/>
      <c r="O215" s="168"/>
      <c r="P215" s="168"/>
      <c r="Q215" s="166"/>
      <c r="R215" s="166"/>
      <c r="S215" s="168"/>
      <c r="T215" s="166"/>
      <c r="U215" s="101"/>
    </row>
    <row r="216" spans="1:21" s="63" customFormat="1" x14ac:dyDescent="0.3">
      <c r="A216" s="185"/>
      <c r="B216" s="186"/>
      <c r="C216" s="105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106"/>
      <c r="U216" s="101"/>
    </row>
    <row r="217" spans="1:21" s="63" customFormat="1" x14ac:dyDescent="0.3">
      <c r="A217" s="187"/>
      <c r="B217" s="187"/>
      <c r="C217" s="187"/>
      <c r="D217" s="187"/>
      <c r="E217" s="187"/>
      <c r="F217" s="187"/>
      <c r="G217" s="187"/>
      <c r="H217" s="187"/>
      <c r="I217" s="187"/>
      <c r="J217" s="187"/>
      <c r="K217" s="187"/>
      <c r="L217" s="187"/>
      <c r="M217" s="187"/>
      <c r="N217" s="187"/>
      <c r="O217" s="187"/>
      <c r="P217" s="187"/>
      <c r="Q217" s="187"/>
      <c r="R217" s="187"/>
      <c r="S217" s="187"/>
      <c r="T217" s="187"/>
      <c r="U217" s="101"/>
    </row>
    <row r="218" spans="1:21" s="63" customFormat="1" ht="15.6" x14ac:dyDescent="0.3">
      <c r="A218" s="103"/>
      <c r="B218" s="104"/>
      <c r="C218" s="165"/>
      <c r="D218" s="166"/>
      <c r="E218" s="166"/>
      <c r="F218" s="165"/>
      <c r="G218" s="166"/>
      <c r="H218" s="166"/>
      <c r="I218" s="166"/>
      <c r="J218" s="166"/>
      <c r="K218" s="166"/>
      <c r="L218" s="166"/>
      <c r="M218" s="166"/>
      <c r="N218" s="166"/>
      <c r="O218" s="168"/>
      <c r="P218" s="166"/>
      <c r="Q218" s="166"/>
      <c r="R218" s="168"/>
      <c r="S218" s="166"/>
      <c r="T218" s="166"/>
      <c r="U218" s="101"/>
    </row>
    <row r="219" spans="1:21" s="63" customFormat="1" ht="15.6" x14ac:dyDescent="0.3">
      <c r="A219" s="103"/>
      <c r="B219" s="104"/>
      <c r="C219" s="165"/>
      <c r="D219" s="165"/>
      <c r="E219" s="168"/>
      <c r="F219" s="165"/>
      <c r="G219" s="165"/>
      <c r="H219" s="166"/>
      <c r="I219" s="168"/>
      <c r="J219" s="168"/>
      <c r="K219" s="165"/>
      <c r="L219" s="166"/>
      <c r="M219" s="165"/>
      <c r="N219" s="165"/>
      <c r="O219" s="165"/>
      <c r="P219" s="165"/>
      <c r="Q219" s="168"/>
      <c r="R219" s="165"/>
      <c r="S219" s="165"/>
      <c r="T219" s="166"/>
      <c r="U219" s="101"/>
    </row>
    <row r="220" spans="1:21" s="63" customFormat="1" ht="15.6" x14ac:dyDescent="0.3">
      <c r="A220" s="103"/>
      <c r="B220" s="104"/>
      <c r="C220" s="165"/>
      <c r="D220" s="168"/>
      <c r="E220" s="168"/>
      <c r="F220" s="168"/>
      <c r="G220" s="165"/>
      <c r="H220" s="166"/>
      <c r="I220" s="166"/>
      <c r="J220" s="165"/>
      <c r="K220" s="165"/>
      <c r="L220" s="167"/>
      <c r="M220" s="165"/>
      <c r="N220" s="165"/>
      <c r="O220" s="165"/>
      <c r="P220" s="165"/>
      <c r="Q220" s="168"/>
      <c r="R220" s="168"/>
      <c r="S220" s="165"/>
      <c r="T220" s="166"/>
      <c r="U220" s="101"/>
    </row>
    <row r="221" spans="1:21" s="63" customFormat="1" x14ac:dyDescent="0.3">
      <c r="A221" s="185"/>
      <c r="B221" s="186"/>
      <c r="C221" s="105"/>
      <c r="D221" s="106"/>
      <c r="E221" s="106"/>
      <c r="F221" s="106"/>
      <c r="G221" s="106"/>
      <c r="H221" s="106"/>
      <c r="I221" s="106"/>
      <c r="J221" s="106"/>
      <c r="K221" s="106"/>
      <c r="L221" s="106"/>
      <c r="M221" s="106"/>
      <c r="N221" s="106"/>
      <c r="O221" s="106"/>
      <c r="P221" s="106"/>
      <c r="Q221" s="106"/>
      <c r="R221" s="106"/>
      <c r="S221" s="106"/>
      <c r="T221" s="106"/>
      <c r="U221" s="101"/>
    </row>
    <row r="222" spans="1:21" s="63" customFormat="1" x14ac:dyDescent="0.3">
      <c r="A222" s="185" t="s">
        <v>37</v>
      </c>
      <c r="B222" s="186"/>
      <c r="C222" s="105">
        <f>C221+C216+C207</f>
        <v>615</v>
      </c>
      <c r="D222" s="106">
        <f t="shared" ref="D222:T222" si="13">D221+D216+D207</f>
        <v>18.189999999999998</v>
      </c>
      <c r="E222" s="106">
        <f t="shared" si="13"/>
        <v>17.62</v>
      </c>
      <c r="F222" s="106">
        <f t="shared" si="13"/>
        <v>97.06</v>
      </c>
      <c r="G222" s="106">
        <f t="shared" si="13"/>
        <v>619</v>
      </c>
      <c r="H222" s="106">
        <f t="shared" si="13"/>
        <v>0.15500000000000003</v>
      </c>
      <c r="I222" s="106">
        <f t="shared" si="13"/>
        <v>0.219</v>
      </c>
      <c r="J222" s="106">
        <f t="shared" si="13"/>
        <v>11.46</v>
      </c>
      <c r="K222" s="106">
        <f t="shared" si="13"/>
        <v>59.11</v>
      </c>
      <c r="L222" s="106">
        <f t="shared" si="13"/>
        <v>0.88</v>
      </c>
      <c r="M222" s="106">
        <f t="shared" si="13"/>
        <v>290.59999999999997</v>
      </c>
      <c r="N222" s="106">
        <f t="shared" si="13"/>
        <v>308.8</v>
      </c>
      <c r="O222" s="106">
        <f t="shared" si="13"/>
        <v>45.85</v>
      </c>
      <c r="P222" s="106">
        <f t="shared" si="13"/>
        <v>56</v>
      </c>
      <c r="Q222" s="106">
        <f t="shared" si="13"/>
        <v>2.78</v>
      </c>
      <c r="R222" s="106">
        <f t="shared" si="13"/>
        <v>12.28</v>
      </c>
      <c r="S222" s="106">
        <f t="shared" si="13"/>
        <v>8</v>
      </c>
      <c r="T222" s="106">
        <f t="shared" si="13"/>
        <v>0.02</v>
      </c>
      <c r="U222" s="101"/>
    </row>
    <row r="223" spans="1:21" s="63" customFormat="1" x14ac:dyDescent="0.3">
      <c r="A223" s="64"/>
      <c r="B223" s="66"/>
      <c r="C223" s="65"/>
      <c r="D223" s="160"/>
      <c r="E223" s="160"/>
      <c r="F223" s="160"/>
      <c r="G223" s="160"/>
      <c r="H223" s="160"/>
      <c r="I223" s="160"/>
      <c r="J223" s="160"/>
      <c r="K223" s="188"/>
      <c r="L223" s="188"/>
      <c r="M223" s="188"/>
      <c r="N223" s="188"/>
      <c r="O223" s="188"/>
      <c r="P223" s="188"/>
      <c r="Q223" s="188"/>
      <c r="R223" s="188"/>
      <c r="S223" s="188"/>
      <c r="T223" s="188"/>
      <c r="U223" s="101"/>
    </row>
    <row r="224" spans="1:21" s="63" customFormat="1" x14ac:dyDescent="0.3">
      <c r="A224" s="189"/>
      <c r="B224" s="189"/>
      <c r="C224" s="189"/>
      <c r="D224" s="189"/>
      <c r="E224" s="189"/>
      <c r="F224" s="189"/>
      <c r="G224" s="189"/>
      <c r="H224" s="189"/>
      <c r="I224" s="189"/>
      <c r="J224" s="189"/>
      <c r="K224" s="189"/>
      <c r="L224" s="189"/>
      <c r="M224" s="189"/>
      <c r="N224" s="189"/>
      <c r="O224" s="189"/>
      <c r="P224" s="189"/>
      <c r="Q224" s="189"/>
      <c r="R224" s="189"/>
      <c r="S224" s="189"/>
      <c r="T224" s="189"/>
      <c r="U224" s="101"/>
    </row>
    <row r="225" spans="1:21" s="63" customFormat="1" x14ac:dyDescent="0.3">
      <c r="A225" s="190"/>
      <c r="B225" s="190"/>
      <c r="C225" s="65"/>
      <c r="D225" s="107"/>
      <c r="E225" s="160"/>
      <c r="F225" s="160"/>
      <c r="G225" s="160"/>
      <c r="H225" s="107"/>
      <c r="I225" s="107"/>
      <c r="J225" s="107"/>
      <c r="K225" s="160"/>
      <c r="L225" s="160"/>
      <c r="M225" s="160"/>
      <c r="N225" s="160"/>
      <c r="O225" s="160"/>
      <c r="P225" s="160"/>
      <c r="Q225" s="160"/>
      <c r="R225" s="160"/>
      <c r="S225" s="160"/>
      <c r="T225" s="160"/>
      <c r="U225" s="101"/>
    </row>
    <row r="226" spans="1:21" s="63" customFormat="1" x14ac:dyDescent="0.3">
      <c r="A226" s="200"/>
      <c r="B226" s="200"/>
      <c r="C226" s="65"/>
      <c r="D226" s="107"/>
      <c r="E226" s="160"/>
      <c r="F226" s="160"/>
      <c r="G226" s="160"/>
      <c r="H226" s="107"/>
      <c r="I226" s="107"/>
      <c r="J226" s="107"/>
      <c r="K226" s="160"/>
      <c r="L226" s="160"/>
      <c r="M226" s="160"/>
      <c r="N226" s="160"/>
      <c r="O226" s="160"/>
      <c r="P226" s="160"/>
      <c r="Q226" s="160"/>
      <c r="R226" s="160"/>
      <c r="S226" s="160"/>
      <c r="T226" s="160"/>
      <c r="U226" s="101"/>
    </row>
    <row r="227" spans="1:21" s="63" customFormat="1" x14ac:dyDescent="0.3">
      <c r="A227" s="191" t="s">
        <v>18</v>
      </c>
      <c r="B227" s="191" t="s">
        <v>19</v>
      </c>
      <c r="C227" s="191" t="s">
        <v>206</v>
      </c>
      <c r="D227" s="194" t="s">
        <v>21</v>
      </c>
      <c r="E227" s="194"/>
      <c r="F227" s="194"/>
      <c r="G227" s="195" t="s">
        <v>207</v>
      </c>
      <c r="H227" s="194" t="s">
        <v>23</v>
      </c>
      <c r="I227" s="194"/>
      <c r="J227" s="194"/>
      <c r="K227" s="194"/>
      <c r="L227" s="194"/>
      <c r="M227" s="194" t="s">
        <v>24</v>
      </c>
      <c r="N227" s="194"/>
      <c r="O227" s="194"/>
      <c r="P227" s="194"/>
      <c r="Q227" s="194"/>
      <c r="R227" s="194"/>
      <c r="S227" s="194"/>
      <c r="T227" s="194"/>
      <c r="U227" s="101"/>
    </row>
    <row r="228" spans="1:21" s="63" customFormat="1" x14ac:dyDescent="0.3">
      <c r="A228" s="192"/>
      <c r="B228" s="193"/>
      <c r="C228" s="192"/>
      <c r="D228" s="161" t="s">
        <v>25</v>
      </c>
      <c r="E228" s="161" t="s">
        <v>26</v>
      </c>
      <c r="F228" s="161" t="s">
        <v>27</v>
      </c>
      <c r="G228" s="196"/>
      <c r="H228" s="161" t="s">
        <v>28</v>
      </c>
      <c r="I228" s="161" t="s">
        <v>147</v>
      </c>
      <c r="J228" s="161" t="s">
        <v>208</v>
      </c>
      <c r="K228" s="161" t="s">
        <v>209</v>
      </c>
      <c r="L228" s="161" t="s">
        <v>210</v>
      </c>
      <c r="M228" s="161" t="s">
        <v>32</v>
      </c>
      <c r="N228" s="161" t="s">
        <v>33</v>
      </c>
      <c r="O228" s="161" t="s">
        <v>34</v>
      </c>
      <c r="P228" s="161" t="s">
        <v>211</v>
      </c>
      <c r="Q228" s="161" t="s">
        <v>35</v>
      </c>
      <c r="R228" s="161" t="s">
        <v>151</v>
      </c>
      <c r="S228" s="161" t="s">
        <v>150</v>
      </c>
      <c r="T228" s="161" t="s">
        <v>152</v>
      </c>
      <c r="U228" s="101"/>
    </row>
    <row r="229" spans="1:21" s="63" customFormat="1" x14ac:dyDescent="0.3">
      <c r="A229" s="102">
        <v>1</v>
      </c>
      <c r="B229" s="102">
        <v>2</v>
      </c>
      <c r="C229" s="102">
        <v>3</v>
      </c>
      <c r="D229" s="102">
        <v>4</v>
      </c>
      <c r="E229" s="102">
        <v>5</v>
      </c>
      <c r="F229" s="102">
        <v>6</v>
      </c>
      <c r="G229" s="102">
        <v>7</v>
      </c>
      <c r="H229" s="102">
        <v>8</v>
      </c>
      <c r="I229" s="102">
        <v>9</v>
      </c>
      <c r="J229" s="102">
        <v>10</v>
      </c>
      <c r="K229" s="102">
        <v>11</v>
      </c>
      <c r="L229" s="102">
        <v>12</v>
      </c>
      <c r="M229" s="102">
        <v>13</v>
      </c>
      <c r="N229" s="102">
        <v>14</v>
      </c>
      <c r="O229" s="102">
        <v>15</v>
      </c>
      <c r="P229" s="102">
        <v>16</v>
      </c>
      <c r="Q229" s="102">
        <v>17</v>
      </c>
      <c r="R229" s="102">
        <v>18</v>
      </c>
      <c r="S229" s="102">
        <v>19</v>
      </c>
      <c r="T229" s="102">
        <v>20</v>
      </c>
      <c r="U229" s="101"/>
    </row>
    <row r="230" spans="1:21" s="63" customFormat="1" x14ac:dyDescent="0.3">
      <c r="A230" s="187" t="s">
        <v>214</v>
      </c>
      <c r="B230" s="187"/>
      <c r="C230" s="187"/>
      <c r="D230" s="187"/>
      <c r="E230" s="187"/>
      <c r="F230" s="187"/>
      <c r="G230" s="187"/>
      <c r="H230" s="187"/>
      <c r="I230" s="187"/>
      <c r="J230" s="187"/>
      <c r="K230" s="187"/>
      <c r="L230" s="187"/>
      <c r="M230" s="187"/>
      <c r="N230" s="187"/>
      <c r="O230" s="187"/>
      <c r="P230" s="187"/>
      <c r="Q230" s="187"/>
      <c r="R230" s="187"/>
      <c r="S230" s="187"/>
      <c r="T230" s="187"/>
      <c r="U230" s="101"/>
    </row>
    <row r="231" spans="1:21" s="63" customFormat="1" x14ac:dyDescent="0.3">
      <c r="A231" s="197" t="s">
        <v>62</v>
      </c>
      <c r="B231" s="198"/>
      <c r="C231" s="198"/>
      <c r="D231" s="198"/>
      <c r="E231" s="198"/>
      <c r="F231" s="198"/>
      <c r="G231" s="198"/>
      <c r="H231" s="198"/>
      <c r="I231" s="198"/>
      <c r="J231" s="198"/>
      <c r="K231" s="198"/>
      <c r="L231" s="198"/>
      <c r="M231" s="198"/>
      <c r="N231" s="198"/>
      <c r="O231" s="198"/>
      <c r="P231" s="198"/>
      <c r="Q231" s="198"/>
      <c r="R231" s="198"/>
      <c r="S231" s="198"/>
      <c r="T231" s="199"/>
      <c r="U231" s="101"/>
    </row>
    <row r="232" spans="1:21" s="63" customFormat="1" x14ac:dyDescent="0.3">
      <c r="A232" s="187" t="s">
        <v>1</v>
      </c>
      <c r="B232" s="187"/>
      <c r="C232" s="187"/>
      <c r="D232" s="187"/>
      <c r="E232" s="187"/>
      <c r="F232" s="187"/>
      <c r="G232" s="187"/>
      <c r="H232" s="187"/>
      <c r="I232" s="187"/>
      <c r="J232" s="187"/>
      <c r="K232" s="187"/>
      <c r="L232" s="187"/>
      <c r="M232" s="187"/>
      <c r="N232" s="187"/>
      <c r="O232" s="187"/>
      <c r="P232" s="187"/>
      <c r="Q232" s="187"/>
      <c r="R232" s="187"/>
      <c r="S232" s="187"/>
      <c r="T232" s="187"/>
      <c r="U232" s="101"/>
    </row>
    <row r="233" spans="1:21" s="63" customFormat="1" x14ac:dyDescent="0.3">
      <c r="A233" s="103"/>
      <c r="B233" s="104" t="s">
        <v>530</v>
      </c>
      <c r="C233" s="172">
        <v>50</v>
      </c>
      <c r="D233" s="169">
        <v>16.3</v>
      </c>
      <c r="E233" s="164">
        <v>9.6</v>
      </c>
      <c r="F233" s="164">
        <v>5.3</v>
      </c>
      <c r="G233" s="164">
        <v>172.8</v>
      </c>
      <c r="H233" s="164"/>
      <c r="I233" s="164"/>
      <c r="J233" s="169"/>
      <c r="K233" s="164"/>
      <c r="L233" s="164"/>
      <c r="M233" s="164">
        <v>28.35</v>
      </c>
      <c r="N233" s="164"/>
      <c r="O233" s="164"/>
      <c r="P233" s="164"/>
      <c r="Q233" s="164"/>
      <c r="R233" s="164"/>
      <c r="S233" s="164"/>
      <c r="T233" s="164"/>
      <c r="U233" s="101"/>
    </row>
    <row r="234" spans="1:21" s="63" customFormat="1" x14ac:dyDescent="0.3">
      <c r="A234" s="103"/>
      <c r="B234" s="104" t="s">
        <v>136</v>
      </c>
      <c r="C234" s="163">
        <v>200</v>
      </c>
      <c r="D234" s="164">
        <v>7.36</v>
      </c>
      <c r="E234" s="164">
        <v>6.02</v>
      </c>
      <c r="F234" s="164">
        <v>35.26</v>
      </c>
      <c r="G234" s="164">
        <v>224.6</v>
      </c>
      <c r="H234" s="164">
        <v>0.08</v>
      </c>
      <c r="I234" s="164"/>
      <c r="J234" s="164">
        <v>0</v>
      </c>
      <c r="K234" s="164">
        <v>28</v>
      </c>
      <c r="L234" s="164"/>
      <c r="M234" s="164">
        <v>6.48</v>
      </c>
      <c r="N234" s="164">
        <v>49.56</v>
      </c>
      <c r="O234" s="164">
        <v>28.16</v>
      </c>
      <c r="P234" s="164"/>
      <c r="Q234" s="164">
        <v>1.48</v>
      </c>
      <c r="R234" s="164"/>
      <c r="S234" s="164"/>
      <c r="T234" s="164"/>
      <c r="U234" s="101"/>
    </row>
    <row r="235" spans="1:21" s="63" customFormat="1" x14ac:dyDescent="0.3">
      <c r="A235" s="164"/>
      <c r="B235" s="171" t="s">
        <v>524</v>
      </c>
      <c r="C235" s="163">
        <v>150</v>
      </c>
      <c r="D235" s="164">
        <v>5.8</v>
      </c>
      <c r="E235" s="164">
        <v>5</v>
      </c>
      <c r="F235" s="164">
        <v>8.4</v>
      </c>
      <c r="G235" s="164">
        <v>108</v>
      </c>
      <c r="H235" s="164">
        <v>0.04</v>
      </c>
      <c r="I235" s="164"/>
      <c r="J235" s="164">
        <v>0.6</v>
      </c>
      <c r="K235" s="164">
        <v>0.08</v>
      </c>
      <c r="L235" s="164"/>
      <c r="M235" s="164">
        <v>248</v>
      </c>
      <c r="N235" s="164">
        <v>184</v>
      </c>
      <c r="O235" s="164">
        <v>28</v>
      </c>
      <c r="P235" s="164"/>
      <c r="Q235" s="164">
        <v>0.2</v>
      </c>
      <c r="R235" s="164"/>
      <c r="S235" s="164"/>
      <c r="T235" s="164"/>
      <c r="U235" s="101"/>
    </row>
    <row r="236" spans="1:21" s="63" customFormat="1" x14ac:dyDescent="0.3">
      <c r="A236" s="164"/>
      <c r="B236" s="171" t="s">
        <v>531</v>
      </c>
      <c r="C236" s="163">
        <v>50</v>
      </c>
      <c r="D236" s="164">
        <v>0.54</v>
      </c>
      <c r="E236" s="164">
        <v>2.12</v>
      </c>
      <c r="F236" s="164">
        <v>3.47</v>
      </c>
      <c r="G236" s="164">
        <v>35.1</v>
      </c>
      <c r="H236" s="164"/>
      <c r="I236" s="164"/>
      <c r="J236" s="164">
        <v>4.32</v>
      </c>
      <c r="K236" s="164"/>
      <c r="L236" s="164"/>
      <c r="M236" s="164"/>
      <c r="N236" s="164"/>
      <c r="O236" s="164"/>
      <c r="P236" s="164"/>
      <c r="Q236" s="164"/>
      <c r="R236" s="164"/>
      <c r="S236" s="164"/>
      <c r="T236" s="164"/>
      <c r="U236" s="101"/>
    </row>
    <row r="237" spans="1:21" s="63" customFormat="1" x14ac:dyDescent="0.3">
      <c r="A237" s="103"/>
      <c r="B237" s="104" t="s">
        <v>169</v>
      </c>
      <c r="C237" s="163">
        <v>40</v>
      </c>
      <c r="D237" s="164">
        <v>1.56</v>
      </c>
      <c r="E237" s="164">
        <v>0.3</v>
      </c>
      <c r="F237" s="164">
        <v>13.29</v>
      </c>
      <c r="G237" s="163">
        <v>64.2</v>
      </c>
      <c r="H237" s="164">
        <v>4.4999999999999998E-2</v>
      </c>
      <c r="I237" s="164">
        <v>3.9E-2</v>
      </c>
      <c r="J237" s="164"/>
      <c r="K237" s="164"/>
      <c r="L237" s="170"/>
      <c r="M237" s="163">
        <v>8.6999999999999993</v>
      </c>
      <c r="N237" s="163"/>
      <c r="O237" s="169"/>
      <c r="P237" s="169"/>
      <c r="Q237" s="164">
        <v>0.6</v>
      </c>
      <c r="R237" s="164"/>
      <c r="S237" s="164"/>
      <c r="T237" s="164"/>
      <c r="U237" s="101"/>
    </row>
    <row r="238" spans="1:21" s="63" customFormat="1" x14ac:dyDescent="0.3">
      <c r="A238" s="103"/>
      <c r="B238" s="104" t="s">
        <v>278</v>
      </c>
      <c r="C238" s="163">
        <v>130</v>
      </c>
      <c r="D238" s="164">
        <v>0.6</v>
      </c>
      <c r="E238" s="164">
        <v>30.14</v>
      </c>
      <c r="F238" s="164">
        <v>15</v>
      </c>
      <c r="G238" s="164">
        <v>66</v>
      </c>
      <c r="H238" s="164"/>
      <c r="I238" s="164"/>
      <c r="J238" s="164">
        <v>0.4</v>
      </c>
      <c r="K238" s="164"/>
      <c r="L238" s="164"/>
      <c r="M238" s="164"/>
      <c r="N238" s="164"/>
      <c r="O238" s="164"/>
      <c r="P238" s="164"/>
      <c r="Q238" s="164"/>
      <c r="R238" s="164"/>
      <c r="S238" s="164"/>
      <c r="T238" s="164"/>
      <c r="U238" s="101"/>
    </row>
    <row r="239" spans="1:21" s="63" customFormat="1" x14ac:dyDescent="0.3">
      <c r="A239" s="185" t="s">
        <v>36</v>
      </c>
      <c r="B239" s="186"/>
      <c r="C239" s="105">
        <f>SUM(C233:C238)</f>
        <v>620</v>
      </c>
      <c r="D239" s="106">
        <f t="shared" ref="D239:T239" si="14">SUM(D233:D238)</f>
        <v>32.159999999999997</v>
      </c>
      <c r="E239" s="106">
        <f t="shared" si="14"/>
        <v>53.18</v>
      </c>
      <c r="F239" s="106">
        <f t="shared" si="14"/>
        <v>80.72</v>
      </c>
      <c r="G239" s="106">
        <f t="shared" si="14"/>
        <v>670.7</v>
      </c>
      <c r="H239" s="106">
        <f t="shared" si="14"/>
        <v>0.16499999999999998</v>
      </c>
      <c r="I239" s="106">
        <f t="shared" si="14"/>
        <v>3.9E-2</v>
      </c>
      <c r="J239" s="106">
        <f t="shared" si="14"/>
        <v>5.32</v>
      </c>
      <c r="K239" s="106">
        <f t="shared" si="14"/>
        <v>28.08</v>
      </c>
      <c r="L239" s="106">
        <f t="shared" si="14"/>
        <v>0</v>
      </c>
      <c r="M239" s="106">
        <f t="shared" si="14"/>
        <v>291.52999999999997</v>
      </c>
      <c r="N239" s="106">
        <f t="shared" si="14"/>
        <v>233.56</v>
      </c>
      <c r="O239" s="106">
        <f t="shared" si="14"/>
        <v>56.16</v>
      </c>
      <c r="P239" s="106">
        <f t="shared" si="14"/>
        <v>0</v>
      </c>
      <c r="Q239" s="106">
        <f t="shared" si="14"/>
        <v>2.2799999999999998</v>
      </c>
      <c r="R239" s="106">
        <f t="shared" si="14"/>
        <v>0</v>
      </c>
      <c r="S239" s="106">
        <f t="shared" si="14"/>
        <v>0</v>
      </c>
      <c r="T239" s="106">
        <f t="shared" si="14"/>
        <v>0</v>
      </c>
      <c r="U239" s="101"/>
    </row>
    <row r="240" spans="1:21" s="63" customFormat="1" x14ac:dyDescent="0.3">
      <c r="A240" s="187" t="s">
        <v>12</v>
      </c>
      <c r="B240" s="187"/>
      <c r="C240" s="187"/>
      <c r="D240" s="187"/>
      <c r="E240" s="187"/>
      <c r="F240" s="187"/>
      <c r="G240" s="187"/>
      <c r="H240" s="187"/>
      <c r="I240" s="187"/>
      <c r="J240" s="187"/>
      <c r="K240" s="187"/>
      <c r="L240" s="187"/>
      <c r="M240" s="187"/>
      <c r="N240" s="187"/>
      <c r="O240" s="187"/>
      <c r="P240" s="187"/>
      <c r="Q240" s="187"/>
      <c r="R240" s="187"/>
      <c r="S240" s="187"/>
      <c r="T240" s="187"/>
      <c r="U240" s="101"/>
    </row>
    <row r="241" spans="1:21" s="63" customFormat="1" ht="15.6" x14ac:dyDescent="0.3">
      <c r="A241" s="102"/>
      <c r="B241" s="104"/>
      <c r="C241" s="165"/>
      <c r="D241" s="166"/>
      <c r="E241" s="166"/>
      <c r="F241" s="166"/>
      <c r="G241" s="166"/>
      <c r="H241" s="166"/>
      <c r="I241" s="166"/>
      <c r="J241" s="168"/>
      <c r="K241" s="166"/>
      <c r="L241" s="167"/>
      <c r="M241" s="168"/>
      <c r="N241" s="166"/>
      <c r="O241" s="166"/>
      <c r="P241" s="168"/>
      <c r="Q241" s="166"/>
      <c r="R241" s="166"/>
      <c r="S241" s="166"/>
      <c r="T241" s="166"/>
      <c r="U241" s="101"/>
    </row>
    <row r="242" spans="1:21" s="63" customFormat="1" ht="15.6" x14ac:dyDescent="0.3">
      <c r="A242" s="103"/>
      <c r="B242" s="104"/>
      <c r="C242" s="165"/>
      <c r="D242" s="166"/>
      <c r="E242" s="166"/>
      <c r="F242" s="166"/>
      <c r="G242" s="166"/>
      <c r="H242" s="166"/>
      <c r="I242" s="166"/>
      <c r="J242" s="166"/>
      <c r="K242" s="166"/>
      <c r="L242" s="166"/>
      <c r="M242" s="168"/>
      <c r="N242" s="166"/>
      <c r="O242" s="166"/>
      <c r="P242" s="166"/>
      <c r="Q242" s="166"/>
      <c r="R242" s="166"/>
      <c r="S242" s="166"/>
      <c r="T242" s="166"/>
      <c r="U242" s="101"/>
    </row>
    <row r="243" spans="1:21" s="63" customFormat="1" ht="15.6" x14ac:dyDescent="0.3">
      <c r="A243" s="103"/>
      <c r="B243" s="104"/>
      <c r="C243" s="165"/>
      <c r="D243" s="166"/>
      <c r="E243" s="166"/>
      <c r="F243" s="166"/>
      <c r="G243" s="166"/>
      <c r="H243" s="166"/>
      <c r="I243" s="166"/>
      <c r="J243" s="168"/>
      <c r="K243" s="168"/>
      <c r="L243" s="166"/>
      <c r="M243" s="166"/>
      <c r="N243" s="166"/>
      <c r="O243" s="166"/>
      <c r="P243" s="166"/>
      <c r="Q243" s="166"/>
      <c r="R243" s="166"/>
      <c r="S243" s="166"/>
      <c r="T243" s="166"/>
      <c r="U243" s="101"/>
    </row>
    <row r="244" spans="1:21" s="63" customFormat="1" ht="15.6" x14ac:dyDescent="0.3">
      <c r="A244" s="108"/>
      <c r="B244" s="104"/>
      <c r="C244" s="165"/>
      <c r="D244" s="166"/>
      <c r="E244" s="166"/>
      <c r="F244" s="166"/>
      <c r="G244" s="168"/>
      <c r="H244" s="166"/>
      <c r="I244" s="166" t="s">
        <v>533</v>
      </c>
      <c r="J244" s="167"/>
      <c r="K244" s="168"/>
      <c r="L244" s="166"/>
      <c r="M244" s="166"/>
      <c r="N244" s="166"/>
      <c r="O244" s="166"/>
      <c r="P244" s="168"/>
      <c r="Q244" s="166"/>
      <c r="R244" s="166"/>
      <c r="S244" s="166"/>
      <c r="T244" s="166"/>
      <c r="U244" s="101"/>
    </row>
    <row r="245" spans="1:21" s="63" customFormat="1" ht="15.6" x14ac:dyDescent="0.3">
      <c r="A245" s="109"/>
      <c r="B245" s="104"/>
      <c r="C245" s="165"/>
      <c r="D245" s="165"/>
      <c r="E245" s="168"/>
      <c r="F245" s="168"/>
      <c r="G245" s="165"/>
      <c r="H245" s="166"/>
      <c r="I245" s="166"/>
      <c r="J245" s="165"/>
      <c r="K245" s="167"/>
      <c r="L245" s="167"/>
      <c r="M245" s="165"/>
      <c r="N245" s="165"/>
      <c r="O245" s="165"/>
      <c r="P245" s="165"/>
      <c r="Q245" s="168"/>
      <c r="R245" s="167"/>
      <c r="S245" s="165"/>
      <c r="T245" s="167"/>
      <c r="U245" s="101"/>
    </row>
    <row r="246" spans="1:21" s="63" customFormat="1" ht="15.6" x14ac:dyDescent="0.3">
      <c r="A246" s="103"/>
      <c r="B246" s="104"/>
      <c r="C246" s="165"/>
      <c r="D246" s="166"/>
      <c r="E246" s="166"/>
      <c r="F246" s="166"/>
      <c r="G246" s="168"/>
      <c r="H246" s="166"/>
      <c r="I246" s="166"/>
      <c r="J246" s="167"/>
      <c r="K246" s="167"/>
      <c r="L246" s="167"/>
      <c r="M246" s="165"/>
      <c r="N246" s="168"/>
      <c r="O246" s="168"/>
      <c r="P246" s="168"/>
      <c r="Q246" s="166"/>
      <c r="R246" s="168"/>
      <c r="S246" s="166"/>
      <c r="T246" s="167"/>
      <c r="U246" s="101"/>
    </row>
    <row r="247" spans="1:21" s="63" customFormat="1" ht="15.6" x14ac:dyDescent="0.3">
      <c r="A247" s="103"/>
      <c r="B247" s="104"/>
      <c r="C247" s="165"/>
      <c r="D247" s="166"/>
      <c r="E247" s="166"/>
      <c r="F247" s="166"/>
      <c r="G247" s="168"/>
      <c r="H247" s="166"/>
      <c r="I247" s="166"/>
      <c r="J247" s="167"/>
      <c r="K247" s="167"/>
      <c r="L247" s="167"/>
      <c r="M247" s="168"/>
      <c r="N247" s="168"/>
      <c r="O247" s="168"/>
      <c r="P247" s="168"/>
      <c r="Q247" s="166"/>
      <c r="R247" s="166"/>
      <c r="S247" s="166"/>
      <c r="T247" s="166"/>
      <c r="U247" s="101"/>
    </row>
    <row r="248" spans="1:21" s="63" customFormat="1" x14ac:dyDescent="0.3">
      <c r="A248" s="185"/>
      <c r="B248" s="186"/>
      <c r="C248" s="105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6"/>
      <c r="R248" s="106"/>
      <c r="S248" s="106"/>
      <c r="T248" s="106"/>
      <c r="U248" s="101"/>
    </row>
    <row r="249" spans="1:21" s="63" customFormat="1" x14ac:dyDescent="0.3">
      <c r="A249" s="187"/>
      <c r="B249" s="187"/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87"/>
      <c r="O249" s="187"/>
      <c r="P249" s="187"/>
      <c r="Q249" s="187"/>
      <c r="R249" s="187"/>
      <c r="S249" s="187"/>
      <c r="T249" s="187"/>
      <c r="U249" s="101"/>
    </row>
    <row r="250" spans="1:21" s="63" customFormat="1" ht="15.6" x14ac:dyDescent="0.3">
      <c r="A250" s="103"/>
      <c r="B250" s="104"/>
      <c r="C250" s="165"/>
      <c r="D250" s="166"/>
      <c r="E250" s="166"/>
      <c r="F250" s="166"/>
      <c r="G250" s="166"/>
      <c r="H250" s="166"/>
      <c r="I250" s="166"/>
      <c r="J250" s="168"/>
      <c r="K250" s="166"/>
      <c r="L250" s="168"/>
      <c r="M250" s="166"/>
      <c r="N250" s="166"/>
      <c r="O250" s="168"/>
      <c r="P250" s="166"/>
      <c r="Q250" s="166"/>
      <c r="R250" s="166"/>
      <c r="S250" s="166"/>
      <c r="T250" s="166"/>
      <c r="U250" s="101"/>
    </row>
    <row r="251" spans="1:21" s="63" customFormat="1" ht="15.6" x14ac:dyDescent="0.3">
      <c r="A251" s="103"/>
      <c r="B251" s="104"/>
      <c r="C251" s="165"/>
      <c r="D251" s="168"/>
      <c r="E251" s="166"/>
      <c r="F251" s="166"/>
      <c r="G251" s="166"/>
      <c r="H251" s="167"/>
      <c r="I251" s="166"/>
      <c r="J251" s="168"/>
      <c r="K251" s="168"/>
      <c r="L251" s="167"/>
      <c r="M251" s="166"/>
      <c r="N251" s="166"/>
      <c r="O251" s="168"/>
      <c r="P251" s="168"/>
      <c r="Q251" s="166"/>
      <c r="R251" s="167"/>
      <c r="S251" s="167"/>
      <c r="T251" s="167"/>
      <c r="U251" s="101"/>
    </row>
    <row r="252" spans="1:21" s="63" customFormat="1" ht="15.6" x14ac:dyDescent="0.3">
      <c r="A252" s="102"/>
      <c r="B252" s="104"/>
      <c r="C252" s="165"/>
      <c r="D252" s="168"/>
      <c r="E252" s="168"/>
      <c r="F252" s="168"/>
      <c r="G252" s="165"/>
      <c r="H252" s="166"/>
      <c r="I252" s="166"/>
      <c r="J252" s="165"/>
      <c r="K252" s="165"/>
      <c r="L252" s="167"/>
      <c r="M252" s="165"/>
      <c r="N252" s="165"/>
      <c r="O252" s="165"/>
      <c r="P252" s="165"/>
      <c r="Q252" s="168"/>
      <c r="R252" s="168"/>
      <c r="S252" s="165"/>
      <c r="T252" s="166"/>
      <c r="U252" s="101"/>
    </row>
    <row r="253" spans="1:21" s="63" customFormat="1" x14ac:dyDescent="0.3">
      <c r="A253" s="185"/>
      <c r="B253" s="186"/>
      <c r="C253" s="105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1"/>
    </row>
    <row r="254" spans="1:21" s="63" customFormat="1" x14ac:dyDescent="0.3">
      <c r="A254" s="185" t="s">
        <v>37</v>
      </c>
      <c r="B254" s="186"/>
      <c r="C254" s="105">
        <f>C239+C248+C253</f>
        <v>620</v>
      </c>
      <c r="D254" s="106">
        <f t="shared" ref="D254:T254" si="15">D239+D248+D253</f>
        <v>32.159999999999997</v>
      </c>
      <c r="E254" s="106">
        <f t="shared" si="15"/>
        <v>53.18</v>
      </c>
      <c r="F254" s="106">
        <f t="shared" si="15"/>
        <v>80.72</v>
      </c>
      <c r="G254" s="106">
        <f t="shared" si="15"/>
        <v>670.7</v>
      </c>
      <c r="H254" s="106">
        <f t="shared" si="15"/>
        <v>0.16499999999999998</v>
      </c>
      <c r="I254" s="106">
        <f t="shared" si="15"/>
        <v>3.9E-2</v>
      </c>
      <c r="J254" s="106">
        <f t="shared" si="15"/>
        <v>5.32</v>
      </c>
      <c r="K254" s="106">
        <f t="shared" si="15"/>
        <v>28.08</v>
      </c>
      <c r="L254" s="106">
        <f t="shared" si="15"/>
        <v>0</v>
      </c>
      <c r="M254" s="106">
        <f t="shared" si="15"/>
        <v>291.52999999999997</v>
      </c>
      <c r="N254" s="106">
        <f t="shared" si="15"/>
        <v>233.56</v>
      </c>
      <c r="O254" s="106">
        <f t="shared" si="15"/>
        <v>56.16</v>
      </c>
      <c r="P254" s="106">
        <f t="shared" si="15"/>
        <v>0</v>
      </c>
      <c r="Q254" s="106">
        <f t="shared" si="15"/>
        <v>2.2799999999999998</v>
      </c>
      <c r="R254" s="106">
        <f t="shared" si="15"/>
        <v>0</v>
      </c>
      <c r="S254" s="106">
        <f t="shared" si="15"/>
        <v>0</v>
      </c>
      <c r="T254" s="106">
        <f t="shared" si="15"/>
        <v>0</v>
      </c>
      <c r="U254" s="101"/>
    </row>
    <row r="255" spans="1:21" s="63" customFormat="1" x14ac:dyDescent="0.3">
      <c r="A255" s="64"/>
      <c r="B255" s="66"/>
      <c r="C255" s="65"/>
      <c r="D255" s="160"/>
      <c r="E255" s="160"/>
      <c r="F255" s="160"/>
      <c r="G255" s="160"/>
      <c r="H255" s="160"/>
      <c r="I255" s="160"/>
      <c r="J255" s="160"/>
      <c r="K255" s="188"/>
      <c r="L255" s="188"/>
      <c r="M255" s="188"/>
      <c r="N255" s="188"/>
      <c r="O255" s="188"/>
      <c r="P255" s="188"/>
      <c r="Q255" s="188"/>
      <c r="R255" s="188"/>
      <c r="S255" s="188"/>
      <c r="T255" s="188"/>
      <c r="U255" s="101"/>
    </row>
    <row r="256" spans="1:21" s="63" customFormat="1" x14ac:dyDescent="0.3">
      <c r="A256" s="189"/>
      <c r="B256" s="189"/>
      <c r="C256" s="189"/>
      <c r="D256" s="189"/>
      <c r="E256" s="189"/>
      <c r="F256" s="189"/>
      <c r="G256" s="189"/>
      <c r="H256" s="189"/>
      <c r="I256" s="189"/>
      <c r="J256" s="189"/>
      <c r="K256" s="189"/>
      <c r="L256" s="189"/>
      <c r="M256" s="189"/>
      <c r="N256" s="189"/>
      <c r="O256" s="189"/>
      <c r="P256" s="189"/>
      <c r="Q256" s="189"/>
      <c r="R256" s="189"/>
      <c r="S256" s="189"/>
      <c r="T256" s="189"/>
      <c r="U256" s="101"/>
    </row>
    <row r="257" spans="1:21" s="63" customFormat="1" x14ac:dyDescent="0.3">
      <c r="A257" s="190"/>
      <c r="B257" s="190"/>
      <c r="C257" s="65"/>
      <c r="D257" s="107"/>
      <c r="E257" s="160"/>
      <c r="F257" s="160"/>
      <c r="G257" s="160"/>
      <c r="H257" s="107"/>
      <c r="I257" s="107"/>
      <c r="J257" s="107"/>
      <c r="K257" s="160"/>
      <c r="L257" s="160"/>
      <c r="M257" s="160"/>
      <c r="N257" s="160"/>
      <c r="O257" s="160"/>
      <c r="P257" s="160"/>
      <c r="Q257" s="160"/>
      <c r="R257" s="160"/>
      <c r="S257" s="160"/>
      <c r="T257" s="160"/>
      <c r="U257" s="101"/>
    </row>
    <row r="258" spans="1:21" s="63" customFormat="1" x14ac:dyDescent="0.3">
      <c r="A258" s="200"/>
      <c r="B258" s="200"/>
      <c r="C258" s="65"/>
      <c r="D258" s="107"/>
      <c r="E258" s="160"/>
      <c r="F258" s="160"/>
      <c r="G258" s="160"/>
      <c r="H258" s="107"/>
      <c r="I258" s="107"/>
      <c r="J258" s="107"/>
      <c r="K258" s="160"/>
      <c r="L258" s="160"/>
      <c r="M258" s="160"/>
      <c r="N258" s="160"/>
      <c r="O258" s="160"/>
      <c r="P258" s="160"/>
      <c r="Q258" s="160"/>
      <c r="R258" s="160"/>
      <c r="S258" s="160"/>
      <c r="T258" s="160"/>
      <c r="U258" s="101"/>
    </row>
    <row r="259" spans="1:21" s="63" customFormat="1" x14ac:dyDescent="0.3">
      <c r="A259" s="191" t="s">
        <v>18</v>
      </c>
      <c r="B259" s="191" t="s">
        <v>19</v>
      </c>
      <c r="C259" s="191" t="s">
        <v>206</v>
      </c>
      <c r="D259" s="194" t="s">
        <v>21</v>
      </c>
      <c r="E259" s="194"/>
      <c r="F259" s="194"/>
      <c r="G259" s="195" t="s">
        <v>207</v>
      </c>
      <c r="H259" s="194" t="s">
        <v>23</v>
      </c>
      <c r="I259" s="194"/>
      <c r="J259" s="194"/>
      <c r="K259" s="194"/>
      <c r="L259" s="194"/>
      <c r="M259" s="194" t="s">
        <v>24</v>
      </c>
      <c r="N259" s="194"/>
      <c r="O259" s="194"/>
      <c r="P259" s="194"/>
      <c r="Q259" s="194"/>
      <c r="R259" s="194"/>
      <c r="S259" s="194"/>
      <c r="T259" s="194"/>
      <c r="U259" s="101"/>
    </row>
    <row r="260" spans="1:21" s="63" customFormat="1" x14ac:dyDescent="0.3">
      <c r="A260" s="192"/>
      <c r="B260" s="193"/>
      <c r="C260" s="192"/>
      <c r="D260" s="161" t="s">
        <v>25</v>
      </c>
      <c r="E260" s="161" t="s">
        <v>26</v>
      </c>
      <c r="F260" s="161" t="s">
        <v>27</v>
      </c>
      <c r="G260" s="196"/>
      <c r="H260" s="161" t="s">
        <v>28</v>
      </c>
      <c r="I260" s="161" t="s">
        <v>147</v>
      </c>
      <c r="J260" s="161" t="s">
        <v>208</v>
      </c>
      <c r="K260" s="161" t="s">
        <v>209</v>
      </c>
      <c r="L260" s="161" t="s">
        <v>210</v>
      </c>
      <c r="M260" s="161" t="s">
        <v>32</v>
      </c>
      <c r="N260" s="161" t="s">
        <v>33</v>
      </c>
      <c r="O260" s="161" t="s">
        <v>34</v>
      </c>
      <c r="P260" s="161" t="s">
        <v>211</v>
      </c>
      <c r="Q260" s="161" t="s">
        <v>35</v>
      </c>
      <c r="R260" s="161" t="s">
        <v>151</v>
      </c>
      <c r="S260" s="161" t="s">
        <v>150</v>
      </c>
      <c r="T260" s="161" t="s">
        <v>152</v>
      </c>
      <c r="U260" s="101"/>
    </row>
    <row r="261" spans="1:21" s="63" customFormat="1" x14ac:dyDescent="0.3">
      <c r="A261" s="102">
        <v>1</v>
      </c>
      <c r="B261" s="102">
        <v>2</v>
      </c>
      <c r="C261" s="102">
        <v>3</v>
      </c>
      <c r="D261" s="102">
        <v>4</v>
      </c>
      <c r="E261" s="102">
        <v>5</v>
      </c>
      <c r="F261" s="102">
        <v>6</v>
      </c>
      <c r="G261" s="102">
        <v>7</v>
      </c>
      <c r="H261" s="102">
        <v>8</v>
      </c>
      <c r="I261" s="102">
        <v>9</v>
      </c>
      <c r="J261" s="102">
        <v>10</v>
      </c>
      <c r="K261" s="102">
        <v>11</v>
      </c>
      <c r="L261" s="102">
        <v>12</v>
      </c>
      <c r="M261" s="102">
        <v>13</v>
      </c>
      <c r="N261" s="102">
        <v>14</v>
      </c>
      <c r="O261" s="102">
        <v>15</v>
      </c>
      <c r="P261" s="102">
        <v>16</v>
      </c>
      <c r="Q261" s="102">
        <v>17</v>
      </c>
      <c r="R261" s="102">
        <v>18</v>
      </c>
      <c r="S261" s="102">
        <v>19</v>
      </c>
      <c r="T261" s="102">
        <v>20</v>
      </c>
      <c r="U261" s="101"/>
    </row>
    <row r="262" spans="1:21" s="63" customFormat="1" x14ac:dyDescent="0.3">
      <c r="A262" s="187" t="s">
        <v>216</v>
      </c>
      <c r="B262" s="187"/>
      <c r="C262" s="187"/>
      <c r="D262" s="187"/>
      <c r="E262" s="187"/>
      <c r="F262" s="187"/>
      <c r="G262" s="187"/>
      <c r="H262" s="187"/>
      <c r="I262" s="187"/>
      <c r="J262" s="187"/>
      <c r="K262" s="187"/>
      <c r="L262" s="187"/>
      <c r="M262" s="187"/>
      <c r="N262" s="187"/>
      <c r="O262" s="187"/>
      <c r="P262" s="187"/>
      <c r="Q262" s="187"/>
      <c r="R262" s="187"/>
      <c r="S262" s="187"/>
      <c r="T262" s="187"/>
      <c r="U262" s="101"/>
    </row>
    <row r="263" spans="1:21" s="63" customFormat="1" x14ac:dyDescent="0.3">
      <c r="A263" s="197" t="s">
        <v>62</v>
      </c>
      <c r="B263" s="198"/>
      <c r="C263" s="198"/>
      <c r="D263" s="198"/>
      <c r="E263" s="198"/>
      <c r="F263" s="198"/>
      <c r="G263" s="198"/>
      <c r="H263" s="198"/>
      <c r="I263" s="198"/>
      <c r="J263" s="198"/>
      <c r="K263" s="198"/>
      <c r="L263" s="198"/>
      <c r="M263" s="198"/>
      <c r="N263" s="198"/>
      <c r="O263" s="198"/>
      <c r="P263" s="198"/>
      <c r="Q263" s="198"/>
      <c r="R263" s="198"/>
      <c r="S263" s="198"/>
      <c r="T263" s="199"/>
      <c r="U263" s="101"/>
    </row>
    <row r="264" spans="1:21" s="63" customFormat="1" x14ac:dyDescent="0.3">
      <c r="A264" s="187" t="s">
        <v>1</v>
      </c>
      <c r="B264" s="187"/>
      <c r="C264" s="187"/>
      <c r="D264" s="187"/>
      <c r="E264" s="187"/>
      <c r="F264" s="187"/>
      <c r="G264" s="187"/>
      <c r="H264" s="187"/>
      <c r="I264" s="187"/>
      <c r="J264" s="187"/>
      <c r="K264" s="187"/>
      <c r="L264" s="187"/>
      <c r="M264" s="187"/>
      <c r="N264" s="187"/>
      <c r="O264" s="187"/>
      <c r="P264" s="187"/>
      <c r="Q264" s="187"/>
      <c r="R264" s="187"/>
      <c r="S264" s="187"/>
      <c r="T264" s="187"/>
      <c r="U264" s="101"/>
    </row>
    <row r="265" spans="1:21" s="63" customFormat="1" x14ac:dyDescent="0.3">
      <c r="A265" s="103"/>
      <c r="B265" s="104" t="s">
        <v>39</v>
      </c>
      <c r="C265" s="163">
        <v>10</v>
      </c>
      <c r="D265" s="164">
        <v>0.05</v>
      </c>
      <c r="E265" s="164">
        <v>8.25</v>
      </c>
      <c r="F265" s="164">
        <v>0.08</v>
      </c>
      <c r="G265" s="164">
        <v>74.8</v>
      </c>
      <c r="H265" s="164"/>
      <c r="I265" s="164">
        <v>0.01</v>
      </c>
      <c r="J265" s="164"/>
      <c r="K265" s="164">
        <v>59</v>
      </c>
      <c r="L265" s="164">
        <v>0.15</v>
      </c>
      <c r="M265" s="164">
        <v>1.2</v>
      </c>
      <c r="N265" s="164">
        <v>1.9</v>
      </c>
      <c r="O265" s="164"/>
      <c r="P265" s="164">
        <v>1.5</v>
      </c>
      <c r="Q265" s="164">
        <v>0.02</v>
      </c>
      <c r="R265" s="164">
        <v>0.1</v>
      </c>
      <c r="S265" s="164"/>
      <c r="T265" s="164"/>
      <c r="U265" s="101"/>
    </row>
    <row r="266" spans="1:21" s="63" customFormat="1" x14ac:dyDescent="0.3">
      <c r="A266" s="103"/>
      <c r="B266" s="104" t="s">
        <v>185</v>
      </c>
      <c r="C266" s="163">
        <v>130</v>
      </c>
      <c r="D266" s="164">
        <v>20.46</v>
      </c>
      <c r="E266" s="164">
        <v>10.82</v>
      </c>
      <c r="F266" s="164">
        <v>28.04</v>
      </c>
      <c r="G266" s="164">
        <v>297.91000000000003</v>
      </c>
      <c r="H266" s="164">
        <v>9.9999999999999992E-2</v>
      </c>
      <c r="I266" s="164">
        <v>0.32</v>
      </c>
      <c r="J266" s="164">
        <v>7.26</v>
      </c>
      <c r="K266" s="164">
        <v>81.09</v>
      </c>
      <c r="L266" s="164">
        <v>0.17</v>
      </c>
      <c r="M266" s="164">
        <v>190.82000000000002</v>
      </c>
      <c r="N266" s="164">
        <v>256.19</v>
      </c>
      <c r="O266" s="164">
        <v>38.54</v>
      </c>
      <c r="P266" s="164">
        <v>256.69</v>
      </c>
      <c r="Q266" s="164">
        <v>1.01</v>
      </c>
      <c r="R266" s="164">
        <v>31.68</v>
      </c>
      <c r="S266" s="164">
        <v>10.89</v>
      </c>
      <c r="T266" s="164">
        <v>0.04</v>
      </c>
      <c r="U266" s="101"/>
    </row>
    <row r="267" spans="1:21" s="63" customFormat="1" x14ac:dyDescent="0.3">
      <c r="A267" s="164"/>
      <c r="B267" s="171" t="s">
        <v>525</v>
      </c>
      <c r="C267" s="163">
        <v>20</v>
      </c>
      <c r="D267" s="164">
        <v>0.72</v>
      </c>
      <c r="E267" s="164">
        <v>0.85</v>
      </c>
      <c r="F267" s="164">
        <v>5.6</v>
      </c>
      <c r="G267" s="164">
        <v>32.93</v>
      </c>
      <c r="H267" s="164"/>
      <c r="I267" s="164"/>
      <c r="J267" s="164"/>
      <c r="K267" s="164"/>
      <c r="L267" s="164"/>
      <c r="M267" s="164"/>
      <c r="N267" s="164"/>
      <c r="O267" s="164"/>
      <c r="P267" s="164"/>
      <c r="Q267" s="164"/>
      <c r="R267" s="164"/>
      <c r="S267" s="164"/>
      <c r="T267" s="164"/>
      <c r="U267" s="101"/>
    </row>
    <row r="268" spans="1:21" s="63" customFormat="1" x14ac:dyDescent="0.3">
      <c r="A268" s="103"/>
      <c r="B268" s="104" t="s">
        <v>192</v>
      </c>
      <c r="C268" s="163">
        <v>200</v>
      </c>
      <c r="D268" s="164">
        <v>0.2</v>
      </c>
      <c r="E268" s="164">
        <v>0</v>
      </c>
      <c r="F268" s="164">
        <v>14</v>
      </c>
      <c r="G268" s="164">
        <v>28</v>
      </c>
      <c r="H268" s="164">
        <v>0</v>
      </c>
      <c r="I268" s="164">
        <v>0</v>
      </c>
      <c r="J268" s="164">
        <v>0</v>
      </c>
      <c r="K268" s="164">
        <v>0</v>
      </c>
      <c r="L268" s="164"/>
      <c r="M268" s="164">
        <v>6</v>
      </c>
      <c r="N268" s="164">
        <v>0</v>
      </c>
      <c r="O268" s="164">
        <v>0</v>
      </c>
      <c r="P268" s="164">
        <v>25.1</v>
      </c>
      <c r="Q268" s="164">
        <v>0.4</v>
      </c>
      <c r="R268" s="164"/>
      <c r="S268" s="164"/>
      <c r="T268" s="164"/>
      <c r="U268" s="101"/>
    </row>
    <row r="269" spans="1:21" s="63" customFormat="1" x14ac:dyDescent="0.3">
      <c r="A269" s="103"/>
      <c r="B269" s="104" t="s">
        <v>526</v>
      </c>
      <c r="C269" s="163">
        <v>60</v>
      </c>
      <c r="D269" s="164">
        <v>6.9</v>
      </c>
      <c r="E269" s="164">
        <v>10.4</v>
      </c>
      <c r="F269" s="164">
        <v>50.4</v>
      </c>
      <c r="G269" s="164">
        <v>328</v>
      </c>
      <c r="H269" s="164">
        <v>0.06</v>
      </c>
      <c r="I269" s="164">
        <v>0.03</v>
      </c>
      <c r="J269" s="164">
        <v>0</v>
      </c>
      <c r="K269" s="164"/>
      <c r="L269" s="164"/>
      <c r="M269" s="164">
        <v>13.66</v>
      </c>
      <c r="N269" s="164"/>
      <c r="O269" s="164">
        <v>8.4600000000000009</v>
      </c>
      <c r="P269" s="164"/>
      <c r="Q269" s="164">
        <v>0.72</v>
      </c>
      <c r="R269" s="164"/>
      <c r="S269" s="164"/>
      <c r="T269" s="164"/>
      <c r="U269" s="101"/>
    </row>
    <row r="270" spans="1:21" s="63" customFormat="1" x14ac:dyDescent="0.3">
      <c r="A270" s="103"/>
      <c r="B270" s="104" t="s">
        <v>40</v>
      </c>
      <c r="C270" s="163">
        <v>150</v>
      </c>
      <c r="D270" s="164">
        <v>0.4</v>
      </c>
      <c r="E270" s="164">
        <v>0.4</v>
      </c>
      <c r="F270" s="164">
        <v>9.8000000000000007</v>
      </c>
      <c r="G270" s="164">
        <v>44</v>
      </c>
      <c r="H270" s="164">
        <v>0.03</v>
      </c>
      <c r="I270" s="164"/>
      <c r="J270" s="164">
        <v>10</v>
      </c>
      <c r="K270" s="164"/>
      <c r="L270" s="164"/>
      <c r="M270" s="164">
        <v>16</v>
      </c>
      <c r="N270" s="164"/>
      <c r="O270" s="164">
        <v>9</v>
      </c>
      <c r="P270" s="164"/>
      <c r="Q270" s="164">
        <v>2.2799999999999998</v>
      </c>
      <c r="R270" s="164"/>
      <c r="S270" s="164"/>
      <c r="T270" s="164">
        <v>11</v>
      </c>
      <c r="U270" s="101"/>
    </row>
    <row r="271" spans="1:21" s="63" customFormat="1" x14ac:dyDescent="0.3">
      <c r="A271" s="185" t="s">
        <v>36</v>
      </c>
      <c r="B271" s="186"/>
      <c r="C271" s="105">
        <f>SUM(C265:C270)</f>
        <v>570</v>
      </c>
      <c r="D271" s="106">
        <f t="shared" ref="D271:T271" si="16">SUM(D265:D270)</f>
        <v>28.729999999999997</v>
      </c>
      <c r="E271" s="106">
        <f t="shared" si="16"/>
        <v>30.72</v>
      </c>
      <c r="F271" s="106">
        <f t="shared" si="16"/>
        <v>107.92</v>
      </c>
      <c r="G271" s="106">
        <f t="shared" si="16"/>
        <v>805.6400000000001</v>
      </c>
      <c r="H271" s="106">
        <f t="shared" si="16"/>
        <v>0.18999999999999997</v>
      </c>
      <c r="I271" s="106">
        <f t="shared" si="16"/>
        <v>0.36</v>
      </c>
      <c r="J271" s="106">
        <f t="shared" si="16"/>
        <v>17.259999999999998</v>
      </c>
      <c r="K271" s="106">
        <f t="shared" si="16"/>
        <v>140.09</v>
      </c>
      <c r="L271" s="106">
        <f t="shared" si="16"/>
        <v>0.32</v>
      </c>
      <c r="M271" s="106">
        <f t="shared" si="16"/>
        <v>227.68</v>
      </c>
      <c r="N271" s="106">
        <f t="shared" si="16"/>
        <v>258.08999999999997</v>
      </c>
      <c r="O271" s="106">
        <f t="shared" si="16"/>
        <v>56</v>
      </c>
      <c r="P271" s="106">
        <f t="shared" si="16"/>
        <v>283.29000000000002</v>
      </c>
      <c r="Q271" s="106">
        <f t="shared" si="16"/>
        <v>4.43</v>
      </c>
      <c r="R271" s="106">
        <f t="shared" si="16"/>
        <v>31.78</v>
      </c>
      <c r="S271" s="106">
        <f t="shared" si="16"/>
        <v>10.89</v>
      </c>
      <c r="T271" s="106">
        <f t="shared" si="16"/>
        <v>11.04</v>
      </c>
      <c r="U271" s="101"/>
    </row>
    <row r="272" spans="1:21" s="63" customFormat="1" x14ac:dyDescent="0.3">
      <c r="A272" s="187" t="s">
        <v>12</v>
      </c>
      <c r="B272" s="187"/>
      <c r="C272" s="187"/>
      <c r="D272" s="187"/>
      <c r="E272" s="187"/>
      <c r="F272" s="187"/>
      <c r="G272" s="187"/>
      <c r="H272" s="187"/>
      <c r="I272" s="187"/>
      <c r="J272" s="187"/>
      <c r="K272" s="187"/>
      <c r="L272" s="187"/>
      <c r="M272" s="187"/>
      <c r="N272" s="187"/>
      <c r="O272" s="187"/>
      <c r="P272" s="187"/>
      <c r="Q272" s="187"/>
      <c r="R272" s="187"/>
      <c r="S272" s="187"/>
      <c r="T272" s="187"/>
      <c r="U272" s="101"/>
    </row>
    <row r="273" spans="1:21" s="63" customFormat="1" ht="15.6" x14ac:dyDescent="0.3">
      <c r="A273" s="103"/>
      <c r="B273" s="104"/>
      <c r="C273" s="165"/>
      <c r="D273" s="166"/>
      <c r="E273" s="166"/>
      <c r="F273" s="166"/>
      <c r="G273" s="166"/>
      <c r="H273" s="166"/>
      <c r="I273" s="166"/>
      <c r="J273" s="168"/>
      <c r="K273" s="168"/>
      <c r="L273" s="167"/>
      <c r="M273" s="168"/>
      <c r="N273" s="166"/>
      <c r="O273" s="166"/>
      <c r="P273" s="166"/>
      <c r="Q273" s="166"/>
      <c r="R273" s="168"/>
      <c r="S273" s="166"/>
      <c r="T273" s="166"/>
      <c r="U273" s="101"/>
    </row>
    <row r="274" spans="1:21" s="63" customFormat="1" ht="15.6" x14ac:dyDescent="0.3">
      <c r="A274" s="103"/>
      <c r="B274" s="104"/>
      <c r="C274" s="165"/>
      <c r="D274" s="168"/>
      <c r="E274" s="166"/>
      <c r="F274" s="168"/>
      <c r="G274" s="166"/>
      <c r="H274" s="166"/>
      <c r="I274" s="166"/>
      <c r="J274" s="166"/>
      <c r="K274" s="166"/>
      <c r="L274" s="167"/>
      <c r="M274" s="166"/>
      <c r="N274" s="166"/>
      <c r="O274" s="166"/>
      <c r="P274" s="166"/>
      <c r="Q274" s="166"/>
      <c r="R274" s="166"/>
      <c r="S274" s="166"/>
      <c r="T274" s="166"/>
      <c r="U274" s="101"/>
    </row>
    <row r="275" spans="1:21" s="63" customFormat="1" ht="15.6" x14ac:dyDescent="0.3">
      <c r="A275" s="103"/>
      <c r="B275" s="104"/>
      <c r="C275" s="165"/>
      <c r="D275" s="166"/>
      <c r="E275" s="166"/>
      <c r="F275" s="166"/>
      <c r="G275" s="166"/>
      <c r="H275" s="166"/>
      <c r="I275" s="168"/>
      <c r="J275" s="166"/>
      <c r="K275" s="166"/>
      <c r="L275" s="166"/>
      <c r="M275" s="166"/>
      <c r="N275" s="166"/>
      <c r="O275" s="166"/>
      <c r="P275" s="166"/>
      <c r="Q275" s="166"/>
      <c r="R275" s="166"/>
      <c r="S275" s="166"/>
      <c r="T275" s="166"/>
      <c r="U275" s="101"/>
    </row>
    <row r="276" spans="1:21" s="63" customFormat="1" ht="15" customHeight="1" x14ac:dyDescent="0.3">
      <c r="A276" s="108"/>
      <c r="B276" s="104"/>
      <c r="C276" s="165"/>
      <c r="D276" s="166"/>
      <c r="E276" s="166"/>
      <c r="F276" s="166"/>
      <c r="G276" s="166"/>
      <c r="H276" s="166"/>
      <c r="I276" s="166"/>
      <c r="J276" s="166"/>
      <c r="K276" s="165"/>
      <c r="L276" s="166"/>
      <c r="M276" s="166"/>
      <c r="N276" s="166"/>
      <c r="O276" s="166"/>
      <c r="P276" s="166"/>
      <c r="Q276" s="166"/>
      <c r="R276" s="166"/>
      <c r="S276" s="166"/>
      <c r="T276" s="166"/>
      <c r="U276" s="101"/>
    </row>
    <row r="277" spans="1:21" s="63" customFormat="1" ht="15.6" x14ac:dyDescent="0.3">
      <c r="A277" s="103"/>
      <c r="B277" s="104"/>
      <c r="C277" s="165"/>
      <c r="D277" s="166"/>
      <c r="E277" s="166"/>
      <c r="F277" s="168"/>
      <c r="G277" s="168"/>
      <c r="H277" s="166"/>
      <c r="I277" s="166"/>
      <c r="J277" s="165"/>
      <c r="K277" s="165"/>
      <c r="L277" s="167"/>
      <c r="M277" s="168"/>
      <c r="N277" s="168"/>
      <c r="O277" s="168"/>
      <c r="P277" s="168"/>
      <c r="Q277" s="166"/>
      <c r="R277" s="166"/>
      <c r="S277" s="168"/>
      <c r="T277" s="167"/>
      <c r="U277" s="101"/>
    </row>
    <row r="278" spans="1:21" s="63" customFormat="1" ht="15.6" x14ac:dyDescent="0.3">
      <c r="A278" s="103"/>
      <c r="B278" s="104"/>
      <c r="C278" s="165"/>
      <c r="D278" s="166"/>
      <c r="E278" s="166"/>
      <c r="F278" s="166"/>
      <c r="G278" s="168"/>
      <c r="H278" s="166"/>
      <c r="I278" s="166"/>
      <c r="J278" s="167"/>
      <c r="K278" s="167"/>
      <c r="L278" s="167"/>
      <c r="M278" s="165"/>
      <c r="N278" s="168"/>
      <c r="O278" s="168"/>
      <c r="P278" s="168"/>
      <c r="Q278" s="166"/>
      <c r="R278" s="168"/>
      <c r="S278" s="166"/>
      <c r="T278" s="167"/>
      <c r="U278" s="101"/>
    </row>
    <row r="279" spans="1:21" s="63" customFormat="1" ht="15.6" x14ac:dyDescent="0.3">
      <c r="A279" s="103"/>
      <c r="B279" s="104"/>
      <c r="C279" s="165"/>
      <c r="D279" s="166"/>
      <c r="E279" s="166"/>
      <c r="F279" s="166"/>
      <c r="G279" s="168"/>
      <c r="H279" s="166"/>
      <c r="I279" s="166"/>
      <c r="J279" s="167"/>
      <c r="K279" s="167"/>
      <c r="L279" s="167"/>
      <c r="M279" s="168"/>
      <c r="N279" s="168"/>
      <c r="O279" s="165"/>
      <c r="P279" s="165"/>
      <c r="Q279" s="166"/>
      <c r="R279" s="168"/>
      <c r="S279" s="166"/>
      <c r="T279" s="166"/>
      <c r="U279" s="101"/>
    </row>
    <row r="280" spans="1:21" s="63" customFormat="1" x14ac:dyDescent="0.3">
      <c r="A280" s="185"/>
      <c r="B280" s="186"/>
      <c r="C280" s="105"/>
      <c r="D280" s="106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1"/>
    </row>
    <row r="281" spans="1:21" s="63" customFormat="1" x14ac:dyDescent="0.3">
      <c r="A281" s="187"/>
      <c r="B281" s="187"/>
      <c r="C281" s="187"/>
      <c r="D281" s="187"/>
      <c r="E281" s="187"/>
      <c r="F281" s="187"/>
      <c r="G281" s="187"/>
      <c r="H281" s="187"/>
      <c r="I281" s="187"/>
      <c r="J281" s="187"/>
      <c r="K281" s="187"/>
      <c r="L281" s="187"/>
      <c r="M281" s="187"/>
      <c r="N281" s="187"/>
      <c r="O281" s="187"/>
      <c r="P281" s="187"/>
      <c r="Q281" s="187"/>
      <c r="R281" s="187"/>
      <c r="S281" s="187"/>
      <c r="T281" s="187"/>
      <c r="U281" s="101"/>
    </row>
    <row r="282" spans="1:21" s="63" customFormat="1" ht="15.6" x14ac:dyDescent="0.3">
      <c r="A282" s="103"/>
      <c r="B282" s="104"/>
      <c r="C282" s="165"/>
      <c r="D282" s="166"/>
      <c r="E282" s="166"/>
      <c r="F282" s="166"/>
      <c r="G282" s="166"/>
      <c r="H282" s="166"/>
      <c r="I282" s="166"/>
      <c r="J282" s="166"/>
      <c r="K282" s="166"/>
      <c r="L282" s="166"/>
      <c r="M282" s="166"/>
      <c r="N282" s="166"/>
      <c r="O282" s="166"/>
      <c r="P282" s="168"/>
      <c r="Q282" s="166"/>
      <c r="R282" s="166"/>
      <c r="S282" s="166"/>
      <c r="T282" s="166"/>
      <c r="U282" s="101"/>
    </row>
    <row r="283" spans="1:21" s="63" customFormat="1" ht="15.6" x14ac:dyDescent="0.3">
      <c r="A283" s="110"/>
      <c r="B283" s="104"/>
      <c r="C283" s="165"/>
      <c r="D283" s="168"/>
      <c r="E283" s="168"/>
      <c r="F283" s="165"/>
      <c r="G283" s="165"/>
      <c r="H283" s="166"/>
      <c r="I283" s="166"/>
      <c r="J283" s="168"/>
      <c r="K283" s="165"/>
      <c r="L283" s="168"/>
      <c r="M283" s="165"/>
      <c r="N283" s="165"/>
      <c r="O283" s="165"/>
      <c r="P283" s="165"/>
      <c r="Q283" s="168"/>
      <c r="R283" s="165"/>
      <c r="S283" s="165"/>
      <c r="T283" s="166"/>
      <c r="U283" s="101"/>
    </row>
    <row r="284" spans="1:21" s="63" customFormat="1" ht="15.6" x14ac:dyDescent="0.3">
      <c r="A284" s="103"/>
      <c r="B284" s="104"/>
      <c r="C284" s="165"/>
      <c r="D284" s="168"/>
      <c r="E284" s="168"/>
      <c r="F284" s="168"/>
      <c r="G284" s="165"/>
      <c r="H284" s="166"/>
      <c r="I284" s="166"/>
      <c r="J284" s="165"/>
      <c r="K284" s="165"/>
      <c r="L284" s="167"/>
      <c r="M284" s="165"/>
      <c r="N284" s="165"/>
      <c r="O284" s="165"/>
      <c r="P284" s="165"/>
      <c r="Q284" s="168"/>
      <c r="R284" s="168"/>
      <c r="S284" s="165"/>
      <c r="T284" s="166"/>
      <c r="U284" s="101"/>
    </row>
    <row r="285" spans="1:21" s="63" customFormat="1" x14ac:dyDescent="0.3">
      <c r="A285" s="185" t="s">
        <v>181</v>
      </c>
      <c r="B285" s="186"/>
      <c r="C285" s="105">
        <f>SUM(C282:C284)</f>
        <v>0</v>
      </c>
      <c r="D285" s="106">
        <f t="shared" ref="D285:T285" si="17">SUM(D282:D284)</f>
        <v>0</v>
      </c>
      <c r="E285" s="106">
        <f t="shared" si="17"/>
        <v>0</v>
      </c>
      <c r="F285" s="106">
        <f t="shared" si="17"/>
        <v>0</v>
      </c>
      <c r="G285" s="106">
        <f t="shared" si="17"/>
        <v>0</v>
      </c>
      <c r="H285" s="106">
        <f t="shared" si="17"/>
        <v>0</v>
      </c>
      <c r="I285" s="106">
        <f t="shared" si="17"/>
        <v>0</v>
      </c>
      <c r="J285" s="106">
        <f t="shared" si="17"/>
        <v>0</v>
      </c>
      <c r="K285" s="106">
        <f t="shared" si="17"/>
        <v>0</v>
      </c>
      <c r="L285" s="106">
        <f t="shared" si="17"/>
        <v>0</v>
      </c>
      <c r="M285" s="106">
        <f t="shared" si="17"/>
        <v>0</v>
      </c>
      <c r="N285" s="106">
        <f t="shared" si="17"/>
        <v>0</v>
      </c>
      <c r="O285" s="106">
        <f t="shared" si="17"/>
        <v>0</v>
      </c>
      <c r="P285" s="106">
        <f t="shared" si="17"/>
        <v>0</v>
      </c>
      <c r="Q285" s="106">
        <f t="shared" si="17"/>
        <v>0</v>
      </c>
      <c r="R285" s="106">
        <f t="shared" si="17"/>
        <v>0</v>
      </c>
      <c r="S285" s="106">
        <f t="shared" si="17"/>
        <v>0</v>
      </c>
      <c r="T285" s="106">
        <f t="shared" si="17"/>
        <v>0</v>
      </c>
      <c r="U285" s="101"/>
    </row>
    <row r="286" spans="1:21" s="63" customFormat="1" x14ac:dyDescent="0.3">
      <c r="A286" s="185" t="s">
        <v>37</v>
      </c>
      <c r="B286" s="186"/>
      <c r="C286" s="105">
        <f>C285+C280+C271</f>
        <v>570</v>
      </c>
      <c r="D286" s="106">
        <f t="shared" ref="D286:T286" si="18">D285+D280+D271</f>
        <v>28.729999999999997</v>
      </c>
      <c r="E286" s="106">
        <f t="shared" si="18"/>
        <v>30.72</v>
      </c>
      <c r="F286" s="106">
        <f t="shared" si="18"/>
        <v>107.92</v>
      </c>
      <c r="G286" s="106">
        <f t="shared" si="18"/>
        <v>805.6400000000001</v>
      </c>
      <c r="H286" s="106">
        <f t="shared" si="18"/>
        <v>0.18999999999999997</v>
      </c>
      <c r="I286" s="106">
        <f t="shared" si="18"/>
        <v>0.36</v>
      </c>
      <c r="J286" s="106">
        <f t="shared" si="18"/>
        <v>17.259999999999998</v>
      </c>
      <c r="K286" s="106">
        <f t="shared" si="18"/>
        <v>140.09</v>
      </c>
      <c r="L286" s="106">
        <f t="shared" si="18"/>
        <v>0.32</v>
      </c>
      <c r="M286" s="106">
        <f t="shared" si="18"/>
        <v>227.68</v>
      </c>
      <c r="N286" s="106">
        <f t="shared" si="18"/>
        <v>258.08999999999997</v>
      </c>
      <c r="O286" s="106">
        <f t="shared" si="18"/>
        <v>56</v>
      </c>
      <c r="P286" s="106">
        <f t="shared" si="18"/>
        <v>283.29000000000002</v>
      </c>
      <c r="Q286" s="106">
        <f t="shared" si="18"/>
        <v>4.43</v>
      </c>
      <c r="R286" s="106">
        <f t="shared" si="18"/>
        <v>31.78</v>
      </c>
      <c r="S286" s="106">
        <f t="shared" si="18"/>
        <v>10.89</v>
      </c>
      <c r="T286" s="106">
        <f t="shared" si="18"/>
        <v>11.04</v>
      </c>
      <c r="U286" s="101"/>
    </row>
    <row r="287" spans="1:21" s="63" customFormat="1" x14ac:dyDescent="0.3">
      <c r="A287" s="64"/>
      <c r="B287" s="66"/>
      <c r="C287" s="65"/>
      <c r="D287" s="160"/>
      <c r="E287" s="160"/>
      <c r="F287" s="160"/>
      <c r="G287" s="160"/>
      <c r="H287" s="160"/>
      <c r="I287" s="160"/>
      <c r="J287" s="160"/>
      <c r="K287" s="188"/>
      <c r="L287" s="188"/>
      <c r="M287" s="188"/>
      <c r="N287" s="188"/>
      <c r="O287" s="188"/>
      <c r="P287" s="188"/>
      <c r="Q287" s="188"/>
      <c r="R287" s="188"/>
      <c r="S287" s="188"/>
      <c r="T287" s="188"/>
      <c r="U287" s="101"/>
    </row>
    <row r="288" spans="1:21" s="63" customFormat="1" x14ac:dyDescent="0.3">
      <c r="A288" s="189"/>
      <c r="B288" s="189"/>
      <c r="C288" s="189"/>
      <c r="D288" s="189"/>
      <c r="E288" s="189"/>
      <c r="F288" s="189"/>
      <c r="G288" s="189"/>
      <c r="H288" s="189"/>
      <c r="I288" s="189"/>
      <c r="J288" s="189"/>
      <c r="K288" s="189"/>
      <c r="L288" s="189"/>
      <c r="M288" s="189"/>
      <c r="N288" s="189"/>
      <c r="O288" s="189"/>
      <c r="P288" s="189"/>
      <c r="Q288" s="189"/>
      <c r="R288" s="189"/>
      <c r="S288" s="189"/>
      <c r="T288" s="189"/>
      <c r="U288" s="101"/>
    </row>
    <row r="289" spans="1:21" s="63" customFormat="1" x14ac:dyDescent="0.3">
      <c r="A289" s="190"/>
      <c r="B289" s="190"/>
      <c r="C289" s="65"/>
      <c r="D289" s="107"/>
      <c r="E289" s="160"/>
      <c r="F289" s="160"/>
      <c r="G289" s="160"/>
      <c r="H289" s="107"/>
      <c r="I289" s="107"/>
      <c r="J289" s="107"/>
      <c r="K289" s="160"/>
      <c r="L289" s="160"/>
      <c r="M289" s="160"/>
      <c r="N289" s="160"/>
      <c r="O289" s="160"/>
      <c r="P289" s="160"/>
      <c r="Q289" s="160"/>
      <c r="R289" s="160"/>
      <c r="S289" s="160"/>
      <c r="T289" s="160"/>
      <c r="U289" s="101"/>
    </row>
    <row r="290" spans="1:21" s="63" customFormat="1" x14ac:dyDescent="0.3">
      <c r="A290" s="200"/>
      <c r="B290" s="200"/>
      <c r="C290" s="65"/>
      <c r="D290" s="107"/>
      <c r="E290" s="160"/>
      <c r="F290" s="160"/>
      <c r="G290" s="160"/>
      <c r="H290" s="107"/>
      <c r="I290" s="107"/>
      <c r="J290" s="107"/>
      <c r="K290" s="160"/>
      <c r="L290" s="160"/>
      <c r="M290" s="160"/>
      <c r="N290" s="160"/>
      <c r="O290" s="160"/>
      <c r="P290" s="160"/>
      <c r="Q290" s="160"/>
      <c r="R290" s="160"/>
      <c r="S290" s="160"/>
      <c r="T290" s="160"/>
      <c r="U290" s="101"/>
    </row>
    <row r="291" spans="1:21" s="63" customFormat="1" x14ac:dyDescent="0.3">
      <c r="A291" s="191" t="s">
        <v>18</v>
      </c>
      <c r="B291" s="191" t="s">
        <v>19</v>
      </c>
      <c r="C291" s="191" t="s">
        <v>206</v>
      </c>
      <c r="D291" s="194" t="s">
        <v>21</v>
      </c>
      <c r="E291" s="194"/>
      <c r="F291" s="194"/>
      <c r="G291" s="195" t="s">
        <v>207</v>
      </c>
      <c r="H291" s="194" t="s">
        <v>23</v>
      </c>
      <c r="I291" s="194"/>
      <c r="J291" s="194"/>
      <c r="K291" s="194"/>
      <c r="L291" s="194"/>
      <c r="M291" s="194" t="s">
        <v>24</v>
      </c>
      <c r="N291" s="194"/>
      <c r="O291" s="194"/>
      <c r="P291" s="194"/>
      <c r="Q291" s="194"/>
      <c r="R291" s="194"/>
      <c r="S291" s="194"/>
      <c r="T291" s="194"/>
      <c r="U291" s="101"/>
    </row>
    <row r="292" spans="1:21" s="63" customFormat="1" x14ac:dyDescent="0.3">
      <c r="A292" s="192"/>
      <c r="B292" s="193"/>
      <c r="C292" s="192"/>
      <c r="D292" s="161" t="s">
        <v>25</v>
      </c>
      <c r="E292" s="161" t="s">
        <v>26</v>
      </c>
      <c r="F292" s="161" t="s">
        <v>27</v>
      </c>
      <c r="G292" s="196"/>
      <c r="H292" s="161" t="s">
        <v>28</v>
      </c>
      <c r="I292" s="161" t="s">
        <v>147</v>
      </c>
      <c r="J292" s="161" t="s">
        <v>208</v>
      </c>
      <c r="K292" s="161" t="s">
        <v>209</v>
      </c>
      <c r="L292" s="161" t="s">
        <v>210</v>
      </c>
      <c r="M292" s="161" t="s">
        <v>32</v>
      </c>
      <c r="N292" s="161" t="s">
        <v>33</v>
      </c>
      <c r="O292" s="161" t="s">
        <v>34</v>
      </c>
      <c r="P292" s="161" t="s">
        <v>211</v>
      </c>
      <c r="Q292" s="161" t="s">
        <v>35</v>
      </c>
      <c r="R292" s="161" t="s">
        <v>151</v>
      </c>
      <c r="S292" s="161" t="s">
        <v>150</v>
      </c>
      <c r="T292" s="161" t="s">
        <v>152</v>
      </c>
      <c r="U292" s="101"/>
    </row>
    <row r="293" spans="1:21" s="63" customFormat="1" x14ac:dyDescent="0.3">
      <c r="A293" s="102">
        <v>1</v>
      </c>
      <c r="B293" s="102">
        <v>2</v>
      </c>
      <c r="C293" s="102">
        <v>3</v>
      </c>
      <c r="D293" s="102">
        <v>4</v>
      </c>
      <c r="E293" s="102">
        <v>5</v>
      </c>
      <c r="F293" s="102">
        <v>6</v>
      </c>
      <c r="G293" s="102">
        <v>7</v>
      </c>
      <c r="H293" s="102">
        <v>8</v>
      </c>
      <c r="I293" s="102">
        <v>9</v>
      </c>
      <c r="J293" s="102">
        <v>10</v>
      </c>
      <c r="K293" s="102">
        <v>11</v>
      </c>
      <c r="L293" s="102">
        <v>12</v>
      </c>
      <c r="M293" s="102">
        <v>13</v>
      </c>
      <c r="N293" s="102">
        <v>14</v>
      </c>
      <c r="O293" s="102">
        <v>15</v>
      </c>
      <c r="P293" s="102">
        <v>16</v>
      </c>
      <c r="Q293" s="102">
        <v>17</v>
      </c>
      <c r="R293" s="102">
        <v>18</v>
      </c>
      <c r="S293" s="102">
        <v>19</v>
      </c>
      <c r="T293" s="102">
        <v>20</v>
      </c>
      <c r="U293" s="101"/>
    </row>
    <row r="294" spans="1:21" s="63" customFormat="1" x14ac:dyDescent="0.3">
      <c r="A294" s="187" t="s">
        <v>217</v>
      </c>
      <c r="B294" s="187"/>
      <c r="C294" s="187"/>
      <c r="D294" s="187"/>
      <c r="E294" s="187"/>
      <c r="F294" s="187"/>
      <c r="G294" s="187"/>
      <c r="H294" s="187"/>
      <c r="I294" s="187"/>
      <c r="J294" s="187"/>
      <c r="K294" s="187"/>
      <c r="L294" s="187"/>
      <c r="M294" s="187"/>
      <c r="N294" s="187"/>
      <c r="O294" s="187"/>
      <c r="P294" s="187"/>
      <c r="Q294" s="187"/>
      <c r="R294" s="187"/>
      <c r="S294" s="187"/>
      <c r="T294" s="187"/>
      <c r="U294" s="101"/>
    </row>
    <row r="295" spans="1:21" s="63" customFormat="1" x14ac:dyDescent="0.3">
      <c r="A295" s="197" t="s">
        <v>62</v>
      </c>
      <c r="B295" s="198"/>
      <c r="C295" s="198"/>
      <c r="D295" s="198"/>
      <c r="E295" s="198"/>
      <c r="F295" s="198"/>
      <c r="G295" s="198"/>
      <c r="H295" s="198"/>
      <c r="I295" s="198"/>
      <c r="J295" s="198"/>
      <c r="K295" s="198"/>
      <c r="L295" s="198"/>
      <c r="M295" s="198"/>
      <c r="N295" s="198"/>
      <c r="O295" s="198"/>
      <c r="P295" s="198"/>
      <c r="Q295" s="198"/>
      <c r="R295" s="198"/>
      <c r="S295" s="198"/>
      <c r="T295" s="199"/>
      <c r="U295" s="101"/>
    </row>
    <row r="296" spans="1:21" s="63" customFormat="1" x14ac:dyDescent="0.3">
      <c r="A296" s="187" t="s">
        <v>1</v>
      </c>
      <c r="B296" s="187"/>
      <c r="C296" s="187"/>
      <c r="D296" s="187"/>
      <c r="E296" s="187"/>
      <c r="F296" s="187"/>
      <c r="G296" s="187"/>
      <c r="H296" s="187"/>
      <c r="I296" s="187"/>
      <c r="J296" s="187"/>
      <c r="K296" s="187"/>
      <c r="L296" s="187"/>
      <c r="M296" s="187"/>
      <c r="N296" s="187"/>
      <c r="O296" s="187"/>
      <c r="P296" s="187"/>
      <c r="Q296" s="187"/>
      <c r="R296" s="187"/>
      <c r="S296" s="187"/>
      <c r="T296" s="187"/>
      <c r="U296" s="101"/>
    </row>
    <row r="297" spans="1:21" s="63" customFormat="1" x14ac:dyDescent="0.3">
      <c r="A297" s="103"/>
      <c r="B297" s="104" t="s">
        <v>532</v>
      </c>
      <c r="C297" s="163">
        <v>160</v>
      </c>
      <c r="D297" s="169">
        <v>27.53</v>
      </c>
      <c r="E297" s="169">
        <v>7.47</v>
      </c>
      <c r="F297" s="164">
        <v>21.95</v>
      </c>
      <c r="G297" s="164">
        <v>265</v>
      </c>
      <c r="H297" s="164">
        <v>0.21</v>
      </c>
      <c r="I297" s="164"/>
      <c r="J297" s="164">
        <v>8.9700000000000006</v>
      </c>
      <c r="K297" s="164">
        <v>24</v>
      </c>
      <c r="L297" s="170"/>
      <c r="M297" s="164">
        <v>31.1</v>
      </c>
      <c r="N297" s="164">
        <v>337</v>
      </c>
      <c r="O297" s="164">
        <v>65.7</v>
      </c>
      <c r="P297" s="164"/>
      <c r="Q297" s="164">
        <v>44.03</v>
      </c>
      <c r="R297" s="164"/>
      <c r="S297" s="164"/>
      <c r="T297" s="164"/>
      <c r="U297" s="101"/>
    </row>
    <row r="298" spans="1:21" s="63" customFormat="1" x14ac:dyDescent="0.3">
      <c r="A298" s="164"/>
      <c r="B298" s="171" t="s">
        <v>345</v>
      </c>
      <c r="C298" s="163">
        <v>40</v>
      </c>
      <c r="D298" s="169">
        <v>2.1</v>
      </c>
      <c r="E298" s="169">
        <v>7.1</v>
      </c>
      <c r="F298" s="164">
        <v>10.58</v>
      </c>
      <c r="G298" s="164">
        <v>114.66</v>
      </c>
      <c r="H298" s="164">
        <v>3.7999999999999999E-2</v>
      </c>
      <c r="I298" s="164"/>
      <c r="J298" s="164">
        <v>16.46</v>
      </c>
      <c r="K298" s="164">
        <v>0</v>
      </c>
      <c r="L298" s="170"/>
      <c r="M298" s="164">
        <v>50.27</v>
      </c>
      <c r="N298" s="164">
        <v>64.45</v>
      </c>
      <c r="O298" s="164">
        <v>32.49</v>
      </c>
      <c r="P298" s="164"/>
      <c r="Q298" s="164">
        <v>1.85</v>
      </c>
      <c r="R298" s="164"/>
      <c r="S298" s="164"/>
      <c r="T298" s="164"/>
      <c r="U298" s="101"/>
    </row>
    <row r="299" spans="1:21" s="63" customFormat="1" ht="27.6" x14ac:dyDescent="0.3">
      <c r="A299" s="102"/>
      <c r="B299" s="104" t="s">
        <v>215</v>
      </c>
      <c r="C299" s="163">
        <v>200</v>
      </c>
      <c r="D299" s="164">
        <v>2.85</v>
      </c>
      <c r="E299" s="164">
        <v>2.41</v>
      </c>
      <c r="F299" s="164">
        <v>14.36</v>
      </c>
      <c r="G299" s="164">
        <v>91</v>
      </c>
      <c r="H299" s="164">
        <v>0.04</v>
      </c>
      <c r="I299" s="164">
        <v>0.15</v>
      </c>
      <c r="J299" s="164">
        <v>1.6</v>
      </c>
      <c r="K299" s="164">
        <v>22</v>
      </c>
      <c r="L299" s="164">
        <v>0.04</v>
      </c>
      <c r="M299" s="164"/>
      <c r="N299" s="164">
        <v>93.66</v>
      </c>
      <c r="O299" s="164">
        <v>15.32</v>
      </c>
      <c r="P299" s="164">
        <v>163.69999999999999</v>
      </c>
      <c r="Q299" s="164">
        <v>0.18</v>
      </c>
      <c r="R299" s="164">
        <v>1.04</v>
      </c>
      <c r="S299" s="164">
        <v>9</v>
      </c>
      <c r="T299" s="164">
        <v>0.02</v>
      </c>
      <c r="U299" s="101"/>
    </row>
    <row r="300" spans="1:21" s="63" customFormat="1" x14ac:dyDescent="0.3">
      <c r="A300" s="163"/>
      <c r="B300" s="171" t="s">
        <v>39</v>
      </c>
      <c r="C300" s="163">
        <v>10</v>
      </c>
      <c r="D300" s="164">
        <v>0.05</v>
      </c>
      <c r="E300" s="164">
        <v>8.25</v>
      </c>
      <c r="F300" s="164">
        <v>0.08</v>
      </c>
      <c r="G300" s="164">
        <v>74.8</v>
      </c>
      <c r="H300" s="164"/>
      <c r="I300" s="164">
        <v>0.01</v>
      </c>
      <c r="J300" s="164"/>
      <c r="K300" s="164">
        <v>59</v>
      </c>
      <c r="L300" s="164">
        <v>0.15</v>
      </c>
      <c r="M300" s="164">
        <v>1.2</v>
      </c>
      <c r="N300" s="164">
        <v>1.9</v>
      </c>
      <c r="O300" s="164"/>
      <c r="P300" s="164">
        <v>1.5</v>
      </c>
      <c r="Q300" s="164">
        <v>0.02</v>
      </c>
      <c r="R300" s="164">
        <v>0.1</v>
      </c>
      <c r="S300" s="164"/>
      <c r="T300" s="164"/>
      <c r="U300" s="101"/>
    </row>
    <row r="301" spans="1:21" s="63" customFormat="1" x14ac:dyDescent="0.3">
      <c r="A301" s="103"/>
      <c r="B301" s="104" t="s">
        <v>87</v>
      </c>
      <c r="C301" s="163">
        <v>80</v>
      </c>
      <c r="D301" s="164">
        <v>1.56</v>
      </c>
      <c r="E301" s="164">
        <v>0.3</v>
      </c>
      <c r="F301" s="164">
        <v>13.29</v>
      </c>
      <c r="G301" s="163">
        <v>64.2</v>
      </c>
      <c r="H301" s="164">
        <v>4.4999999999999998E-2</v>
      </c>
      <c r="I301" s="164">
        <v>3.9E-2</v>
      </c>
      <c r="J301" s="164"/>
      <c r="K301" s="164"/>
      <c r="L301" s="170"/>
      <c r="M301" s="163">
        <v>8.6999999999999993</v>
      </c>
      <c r="N301" s="163"/>
      <c r="O301" s="169"/>
      <c r="P301" s="169"/>
      <c r="Q301" s="164">
        <v>0.6</v>
      </c>
      <c r="R301" s="164"/>
      <c r="S301" s="164"/>
      <c r="T301" s="164"/>
      <c r="U301" s="101"/>
    </row>
    <row r="302" spans="1:21" s="63" customFormat="1" x14ac:dyDescent="0.3">
      <c r="A302" s="103"/>
      <c r="B302" s="104" t="s">
        <v>278</v>
      </c>
      <c r="C302" s="163">
        <v>130</v>
      </c>
      <c r="D302" s="164">
        <v>0.6</v>
      </c>
      <c r="E302" s="164">
        <v>30.14</v>
      </c>
      <c r="F302" s="164">
        <v>15</v>
      </c>
      <c r="G302" s="164">
        <v>66</v>
      </c>
      <c r="H302" s="164"/>
      <c r="I302" s="164"/>
      <c r="J302" s="164">
        <v>0.4</v>
      </c>
      <c r="K302" s="164"/>
      <c r="L302" s="164"/>
      <c r="M302" s="164"/>
      <c r="N302" s="164"/>
      <c r="O302" s="164"/>
      <c r="P302" s="164"/>
      <c r="Q302" s="164"/>
      <c r="R302" s="164"/>
      <c r="S302" s="164"/>
      <c r="T302" s="164"/>
      <c r="U302" s="101"/>
    </row>
    <row r="303" spans="1:21" s="63" customFormat="1" x14ac:dyDescent="0.3">
      <c r="A303" s="185" t="s">
        <v>36</v>
      </c>
      <c r="B303" s="186"/>
      <c r="C303" s="105">
        <f>SUM(C297:C302)</f>
        <v>620</v>
      </c>
      <c r="D303" s="106">
        <f t="shared" ref="D303:T303" si="19">SUM(D297:D302)</f>
        <v>34.690000000000005</v>
      </c>
      <c r="E303" s="106">
        <f t="shared" si="19"/>
        <v>55.67</v>
      </c>
      <c r="F303" s="106">
        <f t="shared" si="19"/>
        <v>75.259999999999991</v>
      </c>
      <c r="G303" s="106">
        <f t="shared" si="19"/>
        <v>675.66</v>
      </c>
      <c r="H303" s="106">
        <f t="shared" si="19"/>
        <v>0.33299999999999996</v>
      </c>
      <c r="I303" s="106">
        <f t="shared" si="19"/>
        <v>0.19900000000000001</v>
      </c>
      <c r="J303" s="106">
        <f t="shared" si="19"/>
        <v>27.43</v>
      </c>
      <c r="K303" s="106">
        <f t="shared" si="19"/>
        <v>105</v>
      </c>
      <c r="L303" s="106">
        <f t="shared" si="19"/>
        <v>0.19</v>
      </c>
      <c r="M303" s="106">
        <f t="shared" si="19"/>
        <v>91.27000000000001</v>
      </c>
      <c r="N303" s="106">
        <f t="shared" si="19"/>
        <v>497.01</v>
      </c>
      <c r="O303" s="106">
        <f t="shared" si="19"/>
        <v>113.50999999999999</v>
      </c>
      <c r="P303" s="106">
        <f t="shared" si="19"/>
        <v>165.2</v>
      </c>
      <c r="Q303" s="106">
        <f t="shared" si="19"/>
        <v>46.680000000000007</v>
      </c>
      <c r="R303" s="106">
        <f t="shared" si="19"/>
        <v>1.1400000000000001</v>
      </c>
      <c r="S303" s="106">
        <f t="shared" si="19"/>
        <v>9</v>
      </c>
      <c r="T303" s="106">
        <f t="shared" si="19"/>
        <v>0.02</v>
      </c>
      <c r="U303" s="101"/>
    </row>
    <row r="304" spans="1:21" s="63" customFormat="1" x14ac:dyDescent="0.3">
      <c r="A304" s="187" t="s">
        <v>12</v>
      </c>
      <c r="B304" s="187"/>
      <c r="C304" s="187"/>
      <c r="D304" s="187"/>
      <c r="E304" s="187"/>
      <c r="F304" s="187"/>
      <c r="G304" s="187"/>
      <c r="H304" s="187"/>
      <c r="I304" s="187"/>
      <c r="J304" s="187"/>
      <c r="K304" s="187"/>
      <c r="L304" s="187"/>
      <c r="M304" s="187"/>
      <c r="N304" s="187"/>
      <c r="O304" s="187"/>
      <c r="P304" s="187"/>
      <c r="Q304" s="187"/>
      <c r="R304" s="187"/>
      <c r="S304" s="187"/>
      <c r="T304" s="187"/>
      <c r="U304" s="101"/>
    </row>
    <row r="305" spans="1:21" s="63" customFormat="1" ht="15.6" x14ac:dyDescent="0.3">
      <c r="A305" s="103"/>
      <c r="B305" s="104"/>
      <c r="C305" s="165"/>
      <c r="D305" s="166"/>
      <c r="E305" s="168"/>
      <c r="F305" s="166"/>
      <c r="G305" s="166"/>
      <c r="H305" s="166"/>
      <c r="I305" s="166"/>
      <c r="J305" s="168"/>
      <c r="K305" s="166"/>
      <c r="L305" s="167"/>
      <c r="M305" s="166"/>
      <c r="N305" s="166"/>
      <c r="O305" s="166"/>
      <c r="P305" s="168"/>
      <c r="Q305" s="166"/>
      <c r="R305" s="166"/>
      <c r="S305" s="166"/>
      <c r="T305" s="166"/>
      <c r="U305" s="101"/>
    </row>
    <row r="306" spans="1:21" s="63" customFormat="1" ht="15.6" x14ac:dyDescent="0.3">
      <c r="A306" s="103"/>
      <c r="B306" s="104"/>
      <c r="C306" s="165"/>
      <c r="D306" s="166"/>
      <c r="E306" s="166"/>
      <c r="F306" s="166"/>
      <c r="G306" s="166"/>
      <c r="H306" s="166"/>
      <c r="I306" s="166"/>
      <c r="J306" s="166"/>
      <c r="K306" s="166"/>
      <c r="L306" s="166"/>
      <c r="M306" s="166"/>
      <c r="N306" s="166"/>
      <c r="O306" s="166"/>
      <c r="P306" s="166"/>
      <c r="Q306" s="166"/>
      <c r="R306" s="168"/>
      <c r="S306" s="166"/>
      <c r="T306" s="166"/>
      <c r="U306" s="101"/>
    </row>
    <row r="307" spans="1:21" s="63" customFormat="1" ht="15.6" x14ac:dyDescent="0.3">
      <c r="A307" s="103"/>
      <c r="B307" s="104"/>
      <c r="C307" s="165"/>
      <c r="D307" s="166"/>
      <c r="E307" s="166"/>
      <c r="F307" s="166"/>
      <c r="G307" s="166"/>
      <c r="H307" s="166"/>
      <c r="I307" s="166"/>
      <c r="J307" s="168"/>
      <c r="K307" s="166"/>
      <c r="L307" s="166"/>
      <c r="M307" s="166"/>
      <c r="N307" s="166"/>
      <c r="O307" s="166"/>
      <c r="P307" s="166"/>
      <c r="Q307" s="166"/>
      <c r="R307" s="166"/>
      <c r="S307" s="166"/>
      <c r="T307" s="166"/>
      <c r="U307" s="101"/>
    </row>
    <row r="308" spans="1:21" s="63" customFormat="1" ht="15.6" x14ac:dyDescent="0.3">
      <c r="A308" s="102"/>
      <c r="B308" s="104"/>
      <c r="C308" s="165"/>
      <c r="D308" s="166"/>
      <c r="E308" s="168"/>
      <c r="F308" s="166"/>
      <c r="G308" s="166"/>
      <c r="H308" s="166"/>
      <c r="I308" s="166"/>
      <c r="J308" s="165"/>
      <c r="K308" s="168"/>
      <c r="L308" s="166"/>
      <c r="M308" s="166"/>
      <c r="N308" s="166"/>
      <c r="O308" s="168"/>
      <c r="P308" s="166"/>
      <c r="Q308" s="166"/>
      <c r="R308" s="166"/>
      <c r="S308" s="166"/>
      <c r="T308" s="166"/>
      <c r="U308" s="101"/>
    </row>
    <row r="309" spans="1:21" s="63" customFormat="1" ht="15.6" x14ac:dyDescent="0.3">
      <c r="A309" s="109"/>
      <c r="B309" s="104"/>
      <c r="C309" s="165"/>
      <c r="D309" s="166"/>
      <c r="E309" s="166"/>
      <c r="F309" s="166"/>
      <c r="G309" s="168"/>
      <c r="H309" s="166"/>
      <c r="I309" s="166"/>
      <c r="J309" s="166"/>
      <c r="K309" s="166"/>
      <c r="L309" s="167"/>
      <c r="M309" s="168"/>
      <c r="N309" s="166"/>
      <c r="O309" s="166"/>
      <c r="P309" s="168"/>
      <c r="Q309" s="166"/>
      <c r="R309" s="166"/>
      <c r="S309" s="166"/>
      <c r="T309" s="166"/>
      <c r="U309" s="101"/>
    </row>
    <row r="310" spans="1:21" s="63" customFormat="1" ht="15.6" x14ac:dyDescent="0.3">
      <c r="A310" s="103"/>
      <c r="B310" s="104"/>
      <c r="C310" s="165"/>
      <c r="D310" s="166"/>
      <c r="E310" s="166"/>
      <c r="F310" s="166"/>
      <c r="G310" s="168"/>
      <c r="H310" s="166"/>
      <c r="I310" s="166"/>
      <c r="J310" s="167"/>
      <c r="K310" s="167"/>
      <c r="L310" s="167"/>
      <c r="M310" s="165"/>
      <c r="N310" s="168"/>
      <c r="O310" s="168"/>
      <c r="P310" s="168"/>
      <c r="Q310" s="166"/>
      <c r="R310" s="168"/>
      <c r="S310" s="166"/>
      <c r="T310" s="167"/>
      <c r="U310" s="101"/>
    </row>
    <row r="311" spans="1:21" s="63" customFormat="1" ht="15.6" x14ac:dyDescent="0.3">
      <c r="A311" s="103"/>
      <c r="B311" s="104"/>
      <c r="C311" s="165"/>
      <c r="D311" s="166"/>
      <c r="E311" s="166"/>
      <c r="F311" s="166"/>
      <c r="G311" s="168"/>
      <c r="H311" s="166"/>
      <c r="I311" s="166"/>
      <c r="J311" s="167"/>
      <c r="K311" s="167"/>
      <c r="L311" s="167"/>
      <c r="M311" s="168"/>
      <c r="N311" s="168"/>
      <c r="O311" s="165"/>
      <c r="P311" s="165"/>
      <c r="Q311" s="166"/>
      <c r="R311" s="168"/>
      <c r="S311" s="166"/>
      <c r="T311" s="166"/>
      <c r="U311" s="101"/>
    </row>
    <row r="312" spans="1:21" s="63" customFormat="1" x14ac:dyDescent="0.3">
      <c r="A312" s="185"/>
      <c r="B312" s="186"/>
      <c r="C312" s="105"/>
      <c r="D312" s="106"/>
      <c r="E312" s="106"/>
      <c r="F312" s="106"/>
      <c r="G312" s="106"/>
      <c r="H312" s="106"/>
      <c r="I312" s="106"/>
      <c r="J312" s="106"/>
      <c r="K312" s="106"/>
      <c r="L312" s="106"/>
      <c r="M312" s="106"/>
      <c r="N312" s="106"/>
      <c r="O312" s="106"/>
      <c r="P312" s="106"/>
      <c r="Q312" s="106"/>
      <c r="R312" s="106"/>
      <c r="S312" s="106"/>
      <c r="T312" s="106"/>
      <c r="U312" s="101"/>
    </row>
    <row r="313" spans="1:21" s="63" customFormat="1" x14ac:dyDescent="0.3">
      <c r="A313" s="187"/>
      <c r="B313" s="187"/>
      <c r="C313" s="187"/>
      <c r="D313" s="187"/>
      <c r="E313" s="187"/>
      <c r="F313" s="187"/>
      <c r="G313" s="187"/>
      <c r="H313" s="187"/>
      <c r="I313" s="187"/>
      <c r="J313" s="187"/>
      <c r="K313" s="187"/>
      <c r="L313" s="187"/>
      <c r="M313" s="187"/>
      <c r="N313" s="187"/>
      <c r="O313" s="187"/>
      <c r="P313" s="187"/>
      <c r="Q313" s="187"/>
      <c r="R313" s="187"/>
      <c r="S313" s="187"/>
      <c r="T313" s="187"/>
      <c r="U313" s="101"/>
    </row>
    <row r="314" spans="1:21" s="63" customFormat="1" ht="15.6" x14ac:dyDescent="0.3">
      <c r="A314" s="103"/>
      <c r="B314" s="104"/>
      <c r="C314" s="165"/>
      <c r="D314" s="168"/>
      <c r="E314" s="166"/>
      <c r="F314" s="166"/>
      <c r="G314" s="166"/>
      <c r="H314" s="166"/>
      <c r="I314" s="166"/>
      <c r="J314" s="166"/>
      <c r="K314" s="166"/>
      <c r="L314" s="166"/>
      <c r="M314" s="166"/>
      <c r="N314" s="166"/>
      <c r="O314" s="166"/>
      <c r="P314" s="166"/>
      <c r="Q314" s="166"/>
      <c r="R314" s="166"/>
      <c r="S314" s="166"/>
      <c r="T314" s="166"/>
      <c r="U314" s="101"/>
    </row>
    <row r="315" spans="1:21" s="63" customFormat="1" ht="15.6" x14ac:dyDescent="0.3">
      <c r="A315" s="103"/>
      <c r="B315" s="104"/>
      <c r="C315" s="165"/>
      <c r="D315" s="166"/>
      <c r="E315" s="166"/>
      <c r="F315" s="166"/>
      <c r="G315" s="168"/>
      <c r="H315" s="167"/>
      <c r="I315" s="166"/>
      <c r="J315" s="168"/>
      <c r="K315" s="166"/>
      <c r="L315" s="167"/>
      <c r="M315" s="166"/>
      <c r="N315" s="166"/>
      <c r="O315" s="166"/>
      <c r="P315" s="166"/>
      <c r="Q315" s="166"/>
      <c r="R315" s="166"/>
      <c r="S315" s="166"/>
      <c r="T315" s="167"/>
      <c r="U315" s="101"/>
    </row>
    <row r="316" spans="1:21" s="63" customFormat="1" ht="15.6" x14ac:dyDescent="0.3">
      <c r="A316" s="103"/>
      <c r="B316" s="104"/>
      <c r="C316" s="165"/>
      <c r="D316" s="168"/>
      <c r="E316" s="168"/>
      <c r="F316" s="168"/>
      <c r="G316" s="165"/>
      <c r="H316" s="166"/>
      <c r="I316" s="166"/>
      <c r="J316" s="165"/>
      <c r="K316" s="165"/>
      <c r="L316" s="167"/>
      <c r="M316" s="165"/>
      <c r="N316" s="165"/>
      <c r="O316" s="165"/>
      <c r="P316" s="165"/>
      <c r="Q316" s="168"/>
      <c r="R316" s="168"/>
      <c r="S316" s="165"/>
      <c r="T316" s="166"/>
      <c r="U316" s="101"/>
    </row>
    <row r="317" spans="1:21" s="63" customFormat="1" x14ac:dyDescent="0.3">
      <c r="A317" s="185" t="s">
        <v>181</v>
      </c>
      <c r="B317" s="186"/>
      <c r="C317" s="105">
        <f>SUM(C314:C316)</f>
        <v>0</v>
      </c>
      <c r="D317" s="106">
        <f t="shared" ref="D317:T317" si="20">SUM(D314:D316)</f>
        <v>0</v>
      </c>
      <c r="E317" s="106">
        <f t="shared" si="20"/>
        <v>0</v>
      </c>
      <c r="F317" s="106">
        <f t="shared" si="20"/>
        <v>0</v>
      </c>
      <c r="G317" s="106">
        <f t="shared" si="20"/>
        <v>0</v>
      </c>
      <c r="H317" s="106">
        <f t="shared" si="20"/>
        <v>0</v>
      </c>
      <c r="I317" s="106">
        <f t="shared" si="20"/>
        <v>0</v>
      </c>
      <c r="J317" s="106">
        <f t="shared" si="20"/>
        <v>0</v>
      </c>
      <c r="K317" s="106">
        <f t="shared" si="20"/>
        <v>0</v>
      </c>
      <c r="L317" s="106">
        <f t="shared" si="20"/>
        <v>0</v>
      </c>
      <c r="M317" s="106">
        <f t="shared" si="20"/>
        <v>0</v>
      </c>
      <c r="N317" s="106">
        <f t="shared" si="20"/>
        <v>0</v>
      </c>
      <c r="O317" s="106">
        <f t="shared" si="20"/>
        <v>0</v>
      </c>
      <c r="P317" s="106">
        <f t="shared" si="20"/>
        <v>0</v>
      </c>
      <c r="Q317" s="106">
        <f t="shared" si="20"/>
        <v>0</v>
      </c>
      <c r="R317" s="106">
        <f t="shared" si="20"/>
        <v>0</v>
      </c>
      <c r="S317" s="106">
        <f t="shared" si="20"/>
        <v>0</v>
      </c>
      <c r="T317" s="106">
        <f t="shared" si="20"/>
        <v>0</v>
      </c>
      <c r="U317" s="101"/>
    </row>
    <row r="318" spans="1:21" s="63" customFormat="1" x14ac:dyDescent="0.3">
      <c r="A318" s="185" t="s">
        <v>37</v>
      </c>
      <c r="B318" s="186"/>
      <c r="C318" s="105">
        <f>C317+C312+C303</f>
        <v>620</v>
      </c>
      <c r="D318" s="106">
        <f t="shared" ref="D318:T318" si="21">D317+D312+D303</f>
        <v>34.690000000000005</v>
      </c>
      <c r="E318" s="106">
        <f t="shared" si="21"/>
        <v>55.67</v>
      </c>
      <c r="F318" s="106">
        <f t="shared" si="21"/>
        <v>75.259999999999991</v>
      </c>
      <c r="G318" s="106">
        <f t="shared" si="21"/>
        <v>675.66</v>
      </c>
      <c r="H318" s="106">
        <f t="shared" si="21"/>
        <v>0.33299999999999996</v>
      </c>
      <c r="I318" s="106">
        <f t="shared" si="21"/>
        <v>0.19900000000000001</v>
      </c>
      <c r="J318" s="106">
        <f t="shared" si="21"/>
        <v>27.43</v>
      </c>
      <c r="K318" s="106">
        <f t="shared" si="21"/>
        <v>105</v>
      </c>
      <c r="L318" s="106">
        <f t="shared" si="21"/>
        <v>0.19</v>
      </c>
      <c r="M318" s="106">
        <f t="shared" si="21"/>
        <v>91.27000000000001</v>
      </c>
      <c r="N318" s="106">
        <f t="shared" si="21"/>
        <v>497.01</v>
      </c>
      <c r="O318" s="106">
        <f t="shared" si="21"/>
        <v>113.50999999999999</v>
      </c>
      <c r="P318" s="106">
        <f t="shared" si="21"/>
        <v>165.2</v>
      </c>
      <c r="Q318" s="106">
        <f t="shared" si="21"/>
        <v>46.680000000000007</v>
      </c>
      <c r="R318" s="106">
        <f t="shared" si="21"/>
        <v>1.1400000000000001</v>
      </c>
      <c r="S318" s="106">
        <f t="shared" si="21"/>
        <v>9</v>
      </c>
      <c r="T318" s="106">
        <f t="shared" si="21"/>
        <v>0.02</v>
      </c>
      <c r="U318" s="101"/>
    </row>
  </sheetData>
  <mergeCells count="200">
    <mergeCell ref="A32:T32"/>
    <mergeCell ref="A317:B317"/>
    <mergeCell ref="A232:T232"/>
    <mergeCell ref="A239:B239"/>
    <mergeCell ref="A240:T240"/>
    <mergeCell ref="A248:B248"/>
    <mergeCell ref="A249:T249"/>
    <mergeCell ref="A254:B254"/>
    <mergeCell ref="K255:T255"/>
    <mergeCell ref="A256:T256"/>
    <mergeCell ref="A258:B258"/>
    <mergeCell ref="A257:B257"/>
    <mergeCell ref="A262:T262"/>
    <mergeCell ref="A263:T263"/>
    <mergeCell ref="A264:T264"/>
    <mergeCell ref="A271:B271"/>
    <mergeCell ref="A272:T272"/>
    <mergeCell ref="A280:B280"/>
    <mergeCell ref="A281:T281"/>
    <mergeCell ref="A285:B285"/>
    <mergeCell ref="A286:B286"/>
    <mergeCell ref="K287:T287"/>
    <mergeCell ref="A288:T288"/>
    <mergeCell ref="A289:B289"/>
    <mergeCell ref="G227:G228"/>
    <mergeCell ref="H227:L227"/>
    <mergeCell ref="M227:T227"/>
    <mergeCell ref="A103:T103"/>
    <mergeCell ref="A104:T104"/>
    <mergeCell ref="A105:T105"/>
    <mergeCell ref="A112:B112"/>
    <mergeCell ref="A162:B162"/>
    <mergeCell ref="A225:B225"/>
    <mergeCell ref="A167:T167"/>
    <mergeCell ref="A168:T168"/>
    <mergeCell ref="A176:B176"/>
    <mergeCell ref="A177:T177"/>
    <mergeCell ref="A185:B185"/>
    <mergeCell ref="A186:T186"/>
    <mergeCell ref="A207:B207"/>
    <mergeCell ref="A208:T208"/>
    <mergeCell ref="A216:B216"/>
    <mergeCell ref="A194:B194"/>
    <mergeCell ref="A136:T136"/>
    <mergeCell ref="A158:B158"/>
    <mergeCell ref="A137:T137"/>
    <mergeCell ref="A144:B144"/>
    <mergeCell ref="A145:T145"/>
    <mergeCell ref="A30:B30"/>
    <mergeCell ref="M68:T68"/>
    <mergeCell ref="A71:T71"/>
    <mergeCell ref="A72:T72"/>
    <mergeCell ref="A73:T73"/>
    <mergeCell ref="A80:B80"/>
    <mergeCell ref="A81:T81"/>
    <mergeCell ref="A89:B89"/>
    <mergeCell ref="A62:B62"/>
    <mergeCell ref="A41:T41"/>
    <mergeCell ref="A48:B48"/>
    <mergeCell ref="A49:T49"/>
    <mergeCell ref="A57:B57"/>
    <mergeCell ref="A58:T58"/>
    <mergeCell ref="A39:T39"/>
    <mergeCell ref="A40:T40"/>
    <mergeCell ref="A63:B63"/>
    <mergeCell ref="K64:T64"/>
    <mergeCell ref="A67:B67"/>
    <mergeCell ref="A68:A69"/>
    <mergeCell ref="B68:B69"/>
    <mergeCell ref="C68:C69"/>
    <mergeCell ref="D68:F68"/>
    <mergeCell ref="A33:T33"/>
    <mergeCell ref="R1:T1"/>
    <mergeCell ref="F3:G3"/>
    <mergeCell ref="H3:M3"/>
    <mergeCell ref="F4:G4"/>
    <mergeCell ref="H4:M4"/>
    <mergeCell ref="A2:T2"/>
    <mergeCell ref="A25:B25"/>
    <mergeCell ref="A26:T26"/>
    <mergeCell ref="A29:B29"/>
    <mergeCell ref="A5:A6"/>
    <mergeCell ref="B5:B6"/>
    <mergeCell ref="C5:C6"/>
    <mergeCell ref="D5:F5"/>
    <mergeCell ref="G5:G6"/>
    <mergeCell ref="H5:L5"/>
    <mergeCell ref="M5:T5"/>
    <mergeCell ref="A8:T8"/>
    <mergeCell ref="A9:T9"/>
    <mergeCell ref="A10:T10"/>
    <mergeCell ref="A17:B17"/>
    <mergeCell ref="A18:T18"/>
    <mergeCell ref="C100:C101"/>
    <mergeCell ref="D100:F100"/>
    <mergeCell ref="G100:G101"/>
    <mergeCell ref="H100:L100"/>
    <mergeCell ref="M100:T100"/>
    <mergeCell ref="K96:T96"/>
    <mergeCell ref="A97:T97"/>
    <mergeCell ref="A98:B98"/>
    <mergeCell ref="A99:B99"/>
    <mergeCell ref="A100:A101"/>
    <mergeCell ref="B100:B101"/>
    <mergeCell ref="A65:T65"/>
    <mergeCell ref="A66:B66"/>
    <mergeCell ref="A135:T135"/>
    <mergeCell ref="A131:B131"/>
    <mergeCell ref="A132:A133"/>
    <mergeCell ref="B132:B133"/>
    <mergeCell ref="C132:C133"/>
    <mergeCell ref="D132:F132"/>
    <mergeCell ref="G132:G133"/>
    <mergeCell ref="H132:L132"/>
    <mergeCell ref="M132:T132"/>
    <mergeCell ref="G68:G69"/>
    <mergeCell ref="H68:L68"/>
    <mergeCell ref="A90:T90"/>
    <mergeCell ref="A113:T113"/>
    <mergeCell ref="A126:B126"/>
    <mergeCell ref="A130:B130"/>
    <mergeCell ref="A121:B121"/>
    <mergeCell ref="A122:T122"/>
    <mergeCell ref="A127:B127"/>
    <mergeCell ref="K128:T128"/>
    <mergeCell ref="A129:T129"/>
    <mergeCell ref="A94:B94"/>
    <mergeCell ref="A95:B95"/>
    <mergeCell ref="M291:T291"/>
    <mergeCell ref="A199:T199"/>
    <mergeCell ref="A200:T200"/>
    <mergeCell ref="A221:B221"/>
    <mergeCell ref="A253:B253"/>
    <mergeCell ref="A259:A260"/>
    <mergeCell ref="B259:B260"/>
    <mergeCell ref="C259:C260"/>
    <mergeCell ref="D259:F259"/>
    <mergeCell ref="G259:G260"/>
    <mergeCell ref="H259:L259"/>
    <mergeCell ref="M259:T259"/>
    <mergeCell ref="A231:T231"/>
    <mergeCell ref="A230:T230"/>
    <mergeCell ref="A217:T217"/>
    <mergeCell ref="A222:B222"/>
    <mergeCell ref="K223:T223"/>
    <mergeCell ref="A224:T224"/>
    <mergeCell ref="A226:B226"/>
    <mergeCell ref="A227:A228"/>
    <mergeCell ref="B227:B228"/>
    <mergeCell ref="C227:C228"/>
    <mergeCell ref="D227:F227"/>
    <mergeCell ref="G291:G292"/>
    <mergeCell ref="A36:A37"/>
    <mergeCell ref="B36:B37"/>
    <mergeCell ref="C36:C37"/>
    <mergeCell ref="D36:F36"/>
    <mergeCell ref="G36:G37"/>
    <mergeCell ref="H36:L36"/>
    <mergeCell ref="M36:T36"/>
    <mergeCell ref="A198:T198"/>
    <mergeCell ref="A153:B153"/>
    <mergeCell ref="A154:T154"/>
    <mergeCell ref="A159:B159"/>
    <mergeCell ref="K160:T160"/>
    <mergeCell ref="A190:B190"/>
    <mergeCell ref="A161:T161"/>
    <mergeCell ref="A163:B163"/>
    <mergeCell ref="A164:A165"/>
    <mergeCell ref="B164:B165"/>
    <mergeCell ref="C164:C165"/>
    <mergeCell ref="D164:F164"/>
    <mergeCell ref="G164:G165"/>
    <mergeCell ref="H164:L164"/>
    <mergeCell ref="M164:T164"/>
    <mergeCell ref="A169:T169"/>
    <mergeCell ref="A189:B189"/>
    <mergeCell ref="A303:B303"/>
    <mergeCell ref="A304:T304"/>
    <mergeCell ref="A312:B312"/>
    <mergeCell ref="A313:T313"/>
    <mergeCell ref="A318:B318"/>
    <mergeCell ref="K191:T191"/>
    <mergeCell ref="A192:T192"/>
    <mergeCell ref="A193:B193"/>
    <mergeCell ref="A195:A196"/>
    <mergeCell ref="B195:B196"/>
    <mergeCell ref="C195:C196"/>
    <mergeCell ref="D195:F195"/>
    <mergeCell ref="G195:G196"/>
    <mergeCell ref="H195:L195"/>
    <mergeCell ref="M195:T195"/>
    <mergeCell ref="A295:T295"/>
    <mergeCell ref="A296:T296"/>
    <mergeCell ref="A290:B290"/>
    <mergeCell ref="A294:T294"/>
    <mergeCell ref="A291:A292"/>
    <mergeCell ref="B291:B292"/>
    <mergeCell ref="C291:C292"/>
    <mergeCell ref="D291:F291"/>
    <mergeCell ref="H291:L29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  <rowBreaks count="9" manualBreakCount="9">
    <brk id="31" max="16383" man="1"/>
    <brk id="63" max="16383" man="1"/>
    <brk id="95" max="16383" man="1"/>
    <brk id="127" max="16383" man="1"/>
    <brk id="159" max="16383" man="1"/>
    <brk id="190" max="16383" man="1"/>
    <brk id="222" max="16383" man="1"/>
    <brk id="254" max="16383" man="1"/>
    <brk id="28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  <outlinePr summaryBelow="0" summaryRight="0"/>
    <pageSetUpPr fitToPage="1"/>
  </sheetPr>
  <dimension ref="A1:W428"/>
  <sheetViews>
    <sheetView zoomScaleNormal="100" workbookViewId="0">
      <selection activeCell="G13" sqref="G13"/>
    </sheetView>
  </sheetViews>
  <sheetFormatPr defaultColWidth="9.109375" defaultRowHeight="13.8" outlineLevelRow="1" x14ac:dyDescent="0.25"/>
  <cols>
    <col min="1" max="1" width="43.33203125" style="1" customWidth="1"/>
    <col min="2" max="2" width="7" style="1" bestFit="1" customWidth="1"/>
    <col min="3" max="3" width="8.44140625" style="1" bestFit="1" customWidth="1"/>
    <col min="4" max="4" width="8.44140625" style="1" customWidth="1"/>
    <col min="5" max="5" width="9.44140625" style="1" bestFit="1" customWidth="1"/>
    <col min="6" max="6" width="8.109375" style="1" bestFit="1" customWidth="1"/>
    <col min="7" max="8" width="10.33203125" style="1" customWidth="1"/>
    <col min="9" max="9" width="9.44140625" style="1" bestFit="1" customWidth="1"/>
    <col min="10" max="10" width="9.44140625" style="1" customWidth="1"/>
    <col min="11" max="11" width="8.109375" style="1" bestFit="1" customWidth="1"/>
    <col min="12" max="13" width="8.88671875" style="1" customWidth="1"/>
    <col min="14" max="15" width="8.44140625" style="1" bestFit="1" customWidth="1"/>
    <col min="16" max="16" width="8.33203125" style="1" customWidth="1"/>
    <col min="17" max="17" width="9" style="1" customWidth="1"/>
    <col min="18" max="18" width="10.6640625" style="1" customWidth="1"/>
    <col min="19" max="19" width="8.44140625" style="1" bestFit="1" customWidth="1"/>
    <col min="20" max="20" width="8.33203125" style="1" customWidth="1"/>
    <col min="21" max="21" width="9" style="1" customWidth="1"/>
    <col min="22" max="23" width="10.6640625" style="1" customWidth="1"/>
    <col min="24" max="16384" width="9.109375" style="1"/>
  </cols>
  <sheetData>
    <row r="1" spans="1:23" ht="16.5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R1" s="32"/>
      <c r="V1" s="209" t="s">
        <v>51</v>
      </c>
      <c r="W1" s="209"/>
    </row>
    <row r="2" spans="1:23" ht="34.5" customHeight="1" x14ac:dyDescent="0.25">
      <c r="A2" s="208" t="s">
        <v>306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</row>
    <row r="3" spans="1:23" x14ac:dyDescent="0.25">
      <c r="A3" s="9" t="s">
        <v>47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S3" s="3"/>
    </row>
    <row r="4" spans="1:23" x14ac:dyDescent="0.25">
      <c r="A4" s="9" t="s">
        <v>48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S4" s="10"/>
    </row>
    <row r="5" spans="1:23" ht="16.5" customHeight="1" outlineLevel="1" x14ac:dyDescent="0.25">
      <c r="A5" s="221"/>
      <c r="B5" s="221" t="s">
        <v>20</v>
      </c>
      <c r="C5" s="221" t="s">
        <v>21</v>
      </c>
      <c r="D5" s="221"/>
      <c r="E5" s="221"/>
      <c r="F5" s="221"/>
      <c r="G5" s="221" t="s">
        <v>22</v>
      </c>
      <c r="H5" s="216" t="s">
        <v>146</v>
      </c>
      <c r="I5" s="221" t="s">
        <v>23</v>
      </c>
      <c r="J5" s="221"/>
      <c r="K5" s="221"/>
      <c r="L5" s="221"/>
      <c r="M5" s="221"/>
      <c r="N5" s="221"/>
      <c r="O5" s="218" t="s">
        <v>24</v>
      </c>
      <c r="P5" s="219"/>
      <c r="Q5" s="219"/>
      <c r="R5" s="219"/>
      <c r="S5" s="219"/>
      <c r="T5" s="219"/>
      <c r="U5" s="219"/>
      <c r="V5" s="220"/>
      <c r="W5" s="216" t="s">
        <v>153</v>
      </c>
    </row>
    <row r="6" spans="1:23" outlineLevel="1" x14ac:dyDescent="0.25">
      <c r="A6" s="221"/>
      <c r="B6" s="221"/>
      <c r="C6" s="33" t="s">
        <v>25</v>
      </c>
      <c r="D6" s="33" t="s">
        <v>145</v>
      </c>
      <c r="E6" s="33" t="s">
        <v>26</v>
      </c>
      <c r="F6" s="33" t="s">
        <v>27</v>
      </c>
      <c r="G6" s="221"/>
      <c r="H6" s="217"/>
      <c r="I6" s="33" t="s">
        <v>28</v>
      </c>
      <c r="J6" s="33" t="s">
        <v>147</v>
      </c>
      <c r="K6" s="33" t="s">
        <v>29</v>
      </c>
      <c r="L6" s="33" t="s">
        <v>30</v>
      </c>
      <c r="M6" s="33" t="s">
        <v>148</v>
      </c>
      <c r="N6" s="33" t="s">
        <v>31</v>
      </c>
      <c r="O6" s="33" t="s">
        <v>32</v>
      </c>
      <c r="P6" s="33" t="s">
        <v>33</v>
      </c>
      <c r="Q6" s="33" t="s">
        <v>34</v>
      </c>
      <c r="R6" s="33" t="s">
        <v>35</v>
      </c>
      <c r="S6" s="33" t="s">
        <v>149</v>
      </c>
      <c r="T6" s="33" t="s">
        <v>150</v>
      </c>
      <c r="U6" s="33" t="s">
        <v>151</v>
      </c>
      <c r="V6" s="33" t="s">
        <v>152</v>
      </c>
      <c r="W6" s="217"/>
    </row>
    <row r="7" spans="1:23" outlineLevel="1" x14ac:dyDescent="0.25">
      <c r="A7" s="34" t="s">
        <v>141</v>
      </c>
      <c r="B7" s="56">
        <v>545</v>
      </c>
      <c r="C7" s="55">
        <v>26.1</v>
      </c>
      <c r="D7" s="55">
        <v>16.920000000000002</v>
      </c>
      <c r="E7" s="55">
        <v>17.649999999999999</v>
      </c>
      <c r="F7" s="55">
        <v>70.28</v>
      </c>
      <c r="G7" s="55">
        <v>542.99</v>
      </c>
      <c r="H7" s="55">
        <v>104.25</v>
      </c>
      <c r="I7" s="55">
        <v>0.42</v>
      </c>
      <c r="J7" s="55">
        <v>0.6</v>
      </c>
      <c r="K7" s="55">
        <v>23.98</v>
      </c>
      <c r="L7" s="55">
        <v>971.83</v>
      </c>
      <c r="M7" s="55">
        <v>0.49</v>
      </c>
      <c r="N7" s="55">
        <v>2.44</v>
      </c>
      <c r="O7" s="55">
        <v>234.84</v>
      </c>
      <c r="P7" s="55">
        <v>384.7</v>
      </c>
      <c r="Q7" s="55">
        <v>85.4</v>
      </c>
      <c r="R7" s="55">
        <v>5.79</v>
      </c>
      <c r="S7" s="35">
        <v>954.89</v>
      </c>
      <c r="T7" s="35">
        <v>31.53</v>
      </c>
      <c r="U7" s="35">
        <v>25.39</v>
      </c>
      <c r="V7" s="35">
        <v>0.17</v>
      </c>
      <c r="W7" s="35">
        <v>0.2</v>
      </c>
    </row>
    <row r="8" spans="1:23" outlineLevel="1" x14ac:dyDescent="0.25">
      <c r="A8" s="34" t="s">
        <v>49</v>
      </c>
      <c r="B8" s="57"/>
      <c r="C8" s="40">
        <f>C7/C18</f>
        <v>0.33896103896103896</v>
      </c>
      <c r="D8" s="41">
        <f>D7/C7</f>
        <v>0.64827586206896559</v>
      </c>
      <c r="E8" s="40">
        <f t="shared" ref="E8:G8" si="0">E7/E18</f>
        <v>0.22341772151898731</v>
      </c>
      <c r="F8" s="40">
        <f t="shared" si="0"/>
        <v>0.2097910447761194</v>
      </c>
      <c r="G8" s="40">
        <f t="shared" si="0"/>
        <v>0.23105957446808512</v>
      </c>
      <c r="H8" s="40">
        <f>H7/H18</f>
        <v>0.34749999999999998</v>
      </c>
      <c r="I8" s="40">
        <f t="shared" ref="I8:R8" si="1">I7/I18</f>
        <v>0.35</v>
      </c>
      <c r="J8" s="40">
        <f t="shared" si="1"/>
        <v>0.4285714285714286</v>
      </c>
      <c r="K8" s="40">
        <f t="shared" si="1"/>
        <v>0.39966666666666667</v>
      </c>
      <c r="L8" s="40">
        <f t="shared" si="1"/>
        <v>1.3883285714285716</v>
      </c>
      <c r="M8" s="40">
        <f t="shared" si="1"/>
        <v>4.9000000000000002E-2</v>
      </c>
      <c r="N8" s="40">
        <f t="shared" si="1"/>
        <v>0.24399999999999999</v>
      </c>
      <c r="O8" s="40">
        <f t="shared" si="1"/>
        <v>0.21349090909090909</v>
      </c>
      <c r="P8" s="40">
        <f t="shared" si="1"/>
        <v>0.34972727272727272</v>
      </c>
      <c r="Q8" s="40">
        <f t="shared" si="1"/>
        <v>0.34160000000000001</v>
      </c>
      <c r="R8" s="40">
        <f t="shared" si="1"/>
        <v>0.48249999999999998</v>
      </c>
      <c r="S8" s="40">
        <f>S7/S18</f>
        <v>0.86808181818181818</v>
      </c>
      <c r="T8" s="40">
        <f>T7/T18</f>
        <v>0.31530000000000002</v>
      </c>
      <c r="U8" s="40">
        <f>U7/U18</f>
        <v>0.84633333333333338</v>
      </c>
      <c r="V8" s="40">
        <f>V7/V18</f>
        <v>5.6666666666666671E-2</v>
      </c>
      <c r="W8" s="40">
        <f>W7/W18</f>
        <v>0.2</v>
      </c>
    </row>
    <row r="9" spans="1:23" outlineLevel="1" x14ac:dyDescent="0.25">
      <c r="A9" s="213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5"/>
    </row>
    <row r="10" spans="1:23" outlineLevel="1" x14ac:dyDescent="0.25">
      <c r="A10" s="34" t="s">
        <v>142</v>
      </c>
      <c r="B10" s="56">
        <v>794</v>
      </c>
      <c r="C10" s="55">
        <v>31.83</v>
      </c>
      <c r="D10" s="55">
        <v>19.45</v>
      </c>
      <c r="E10" s="55">
        <v>25.19</v>
      </c>
      <c r="F10" s="55">
        <v>105.81</v>
      </c>
      <c r="G10" s="55">
        <v>784.79</v>
      </c>
      <c r="H10" s="55">
        <v>98.31</v>
      </c>
      <c r="I10" s="55">
        <v>0.51</v>
      </c>
      <c r="J10" s="55">
        <v>0.65</v>
      </c>
      <c r="K10" s="55">
        <v>69.069999999999993</v>
      </c>
      <c r="L10" s="58">
        <v>1747.89</v>
      </c>
      <c r="M10" s="58">
        <v>0.31</v>
      </c>
      <c r="N10" s="55">
        <v>6.38</v>
      </c>
      <c r="O10" s="55">
        <v>152.22999999999999</v>
      </c>
      <c r="P10" s="55">
        <v>481.79</v>
      </c>
      <c r="Q10" s="55">
        <v>129.1</v>
      </c>
      <c r="R10" s="55">
        <v>7.63</v>
      </c>
      <c r="S10" s="35">
        <v>1481.98</v>
      </c>
      <c r="T10" s="35">
        <v>45.11</v>
      </c>
      <c r="U10" s="35">
        <v>28.73</v>
      </c>
      <c r="V10" s="35">
        <v>0.27</v>
      </c>
      <c r="W10" s="35">
        <v>0.28000000000000003</v>
      </c>
    </row>
    <row r="11" spans="1:23" outlineLevel="1" x14ac:dyDescent="0.25">
      <c r="A11" s="34" t="s">
        <v>49</v>
      </c>
      <c r="B11" s="57"/>
      <c r="C11" s="40">
        <f>C10/C18</f>
        <v>0.41337662337662334</v>
      </c>
      <c r="D11" s="41">
        <f>D10/C10</f>
        <v>0.61105874960728879</v>
      </c>
      <c r="E11" s="40">
        <f t="shared" ref="E11:R11" si="2">E10/E18</f>
        <v>0.31886075949367088</v>
      </c>
      <c r="F11" s="40">
        <f t="shared" si="2"/>
        <v>0.31585074626865672</v>
      </c>
      <c r="G11" s="40">
        <f t="shared" si="2"/>
        <v>0.3339531914893617</v>
      </c>
      <c r="H11" s="40">
        <f t="shared" si="2"/>
        <v>0.32769999999999999</v>
      </c>
      <c r="I11" s="40">
        <f t="shared" si="2"/>
        <v>0.42500000000000004</v>
      </c>
      <c r="J11" s="40">
        <f t="shared" si="2"/>
        <v>0.46428571428571436</v>
      </c>
      <c r="K11" s="40">
        <f t="shared" si="2"/>
        <v>1.1511666666666664</v>
      </c>
      <c r="L11" s="40">
        <f t="shared" si="2"/>
        <v>2.4969857142857146</v>
      </c>
      <c r="M11" s="40">
        <f t="shared" si="2"/>
        <v>3.1E-2</v>
      </c>
      <c r="N11" s="40">
        <f t="shared" si="2"/>
        <v>0.63800000000000001</v>
      </c>
      <c r="O11" s="40">
        <f t="shared" si="2"/>
        <v>0.13839090909090909</v>
      </c>
      <c r="P11" s="40">
        <f t="shared" si="2"/>
        <v>0.4379909090909091</v>
      </c>
      <c r="Q11" s="40">
        <f t="shared" si="2"/>
        <v>0.51639999999999997</v>
      </c>
      <c r="R11" s="40">
        <f t="shared" si="2"/>
        <v>0.63583333333333336</v>
      </c>
      <c r="S11" s="40">
        <f>S10/S18</f>
        <v>1.3472545454545455</v>
      </c>
      <c r="T11" s="40">
        <f>T10/T18</f>
        <v>0.4511</v>
      </c>
      <c r="U11" s="40">
        <f>U10/U18</f>
        <v>0.95766666666666667</v>
      </c>
      <c r="V11" s="40">
        <f>V10/V18</f>
        <v>9.0000000000000011E-2</v>
      </c>
      <c r="W11" s="40">
        <f>W10/W18</f>
        <v>0.28000000000000003</v>
      </c>
    </row>
    <row r="12" spans="1:23" outlineLevel="1" x14ac:dyDescent="0.25">
      <c r="A12" s="210"/>
      <c r="B12" s="211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2"/>
    </row>
    <row r="13" spans="1:23" outlineLevel="1" x14ac:dyDescent="0.25">
      <c r="A13" s="34" t="s">
        <v>180</v>
      </c>
      <c r="B13" s="56">
        <v>367</v>
      </c>
      <c r="C13" s="55">
        <v>12.34</v>
      </c>
      <c r="D13" s="55">
        <v>8.6999999999999993</v>
      </c>
      <c r="E13" s="55">
        <v>10.119999999999999</v>
      </c>
      <c r="F13" s="55">
        <v>42.86</v>
      </c>
      <c r="G13" s="55">
        <v>318.64</v>
      </c>
      <c r="H13" s="55">
        <v>36.68</v>
      </c>
      <c r="I13" s="55">
        <v>0.13</v>
      </c>
      <c r="J13" s="55">
        <v>0.3</v>
      </c>
      <c r="K13" s="55">
        <v>9.9600000000000009</v>
      </c>
      <c r="L13" s="55">
        <v>66.41</v>
      </c>
      <c r="M13" s="55">
        <v>0.19</v>
      </c>
      <c r="N13" s="55">
        <v>1.32</v>
      </c>
      <c r="O13" s="55">
        <v>178.11</v>
      </c>
      <c r="P13" s="55">
        <v>198.01</v>
      </c>
      <c r="Q13" s="55">
        <v>38.53</v>
      </c>
      <c r="R13" s="55">
        <v>3.14</v>
      </c>
      <c r="S13" s="35">
        <v>444.29</v>
      </c>
      <c r="T13" s="35">
        <v>12.95</v>
      </c>
      <c r="U13" s="35">
        <v>12.76</v>
      </c>
      <c r="V13" s="35">
        <v>0.05</v>
      </c>
      <c r="W13" s="35">
        <v>7.0000000000000007E-2</v>
      </c>
    </row>
    <row r="14" spans="1:23" outlineLevel="1" x14ac:dyDescent="0.25">
      <c r="A14" s="34" t="s">
        <v>49</v>
      </c>
      <c r="B14" s="57"/>
      <c r="C14" s="40">
        <f t="shared" ref="C14" si="3">C13/C18</f>
        <v>0.16025974025974027</v>
      </c>
      <c r="D14" s="41">
        <f>D13/C13</f>
        <v>0.70502431118314424</v>
      </c>
      <c r="E14" s="40">
        <f t="shared" ref="E14:R14" si="4">E13/E18</f>
        <v>0.1281012658227848</v>
      </c>
      <c r="F14" s="40">
        <f t="shared" si="4"/>
        <v>0.12794029850746269</v>
      </c>
      <c r="G14" s="40">
        <f t="shared" si="4"/>
        <v>0.13559148936170212</v>
      </c>
      <c r="H14" s="40">
        <f t="shared" si="4"/>
        <v>0.12226666666666666</v>
      </c>
      <c r="I14" s="40">
        <f t="shared" si="4"/>
        <v>0.10833333333333334</v>
      </c>
      <c r="J14" s="40">
        <f t="shared" si="4"/>
        <v>0.2142857142857143</v>
      </c>
      <c r="K14" s="40">
        <f t="shared" si="4"/>
        <v>0.16600000000000001</v>
      </c>
      <c r="L14" s="40">
        <f t="shared" si="4"/>
        <v>9.4871428571428565E-2</v>
      </c>
      <c r="M14" s="40">
        <f t="shared" si="4"/>
        <v>1.9E-2</v>
      </c>
      <c r="N14" s="40">
        <f t="shared" si="4"/>
        <v>0.13200000000000001</v>
      </c>
      <c r="O14" s="40">
        <f t="shared" si="4"/>
        <v>0.16191818181818182</v>
      </c>
      <c r="P14" s="40">
        <f t="shared" si="4"/>
        <v>0.1800090909090909</v>
      </c>
      <c r="Q14" s="40">
        <f t="shared" si="4"/>
        <v>0.15412000000000001</v>
      </c>
      <c r="R14" s="40">
        <f t="shared" si="4"/>
        <v>0.26166666666666666</v>
      </c>
      <c r="S14" s="40">
        <f t="shared" ref="S14:W14" si="5">S13/S18</f>
        <v>0.40390000000000004</v>
      </c>
      <c r="T14" s="40">
        <f t="shared" si="5"/>
        <v>0.1295</v>
      </c>
      <c r="U14" s="40">
        <f t="shared" si="5"/>
        <v>0.42533333333333334</v>
      </c>
      <c r="V14" s="40">
        <f t="shared" si="5"/>
        <v>1.6666666666666666E-2</v>
      </c>
      <c r="W14" s="40">
        <f t="shared" si="5"/>
        <v>7.0000000000000007E-2</v>
      </c>
    </row>
    <row r="15" spans="1:23" outlineLevel="1" x14ac:dyDescent="0.25">
      <c r="A15" s="205"/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7"/>
    </row>
    <row r="16" spans="1:23" outlineLevel="1" x14ac:dyDescent="0.25">
      <c r="A16" s="34" t="s">
        <v>143</v>
      </c>
      <c r="B16" s="59">
        <f>B7+B10+B13</f>
        <v>1706</v>
      </c>
      <c r="C16" s="35">
        <f t="shared" ref="C16:R16" si="6">C10+C7+C13</f>
        <v>70.27</v>
      </c>
      <c r="D16" s="35">
        <f t="shared" si="6"/>
        <v>45.070000000000007</v>
      </c>
      <c r="E16" s="35">
        <f t="shared" si="6"/>
        <v>52.96</v>
      </c>
      <c r="F16" s="35">
        <f t="shared" si="6"/>
        <v>218.95</v>
      </c>
      <c r="G16" s="35">
        <f t="shared" si="6"/>
        <v>1646.42</v>
      </c>
      <c r="H16" s="35">
        <f t="shared" si="6"/>
        <v>239.24</v>
      </c>
      <c r="I16" s="35">
        <f t="shared" si="6"/>
        <v>1.06</v>
      </c>
      <c r="J16" s="35">
        <f t="shared" si="6"/>
        <v>1.55</v>
      </c>
      <c r="K16" s="35">
        <f t="shared" si="6"/>
        <v>103.00999999999999</v>
      </c>
      <c r="L16" s="35">
        <f t="shared" si="6"/>
        <v>2786.13</v>
      </c>
      <c r="M16" s="35">
        <f t="shared" si="6"/>
        <v>0.99</v>
      </c>
      <c r="N16" s="35">
        <f t="shared" si="6"/>
        <v>10.14</v>
      </c>
      <c r="O16" s="35">
        <f t="shared" si="6"/>
        <v>565.18000000000006</v>
      </c>
      <c r="P16" s="35">
        <f t="shared" si="6"/>
        <v>1064.5</v>
      </c>
      <c r="Q16" s="35">
        <f t="shared" si="6"/>
        <v>253.03</v>
      </c>
      <c r="R16" s="35">
        <f t="shared" si="6"/>
        <v>16.559999999999999</v>
      </c>
      <c r="S16" s="35">
        <f t="shared" ref="S16:V16" si="7">S10+S7+S13</f>
        <v>2881.16</v>
      </c>
      <c r="T16" s="35">
        <f t="shared" si="7"/>
        <v>89.59</v>
      </c>
      <c r="U16" s="35">
        <f t="shared" si="7"/>
        <v>66.88000000000001</v>
      </c>
      <c r="V16" s="35">
        <f t="shared" si="7"/>
        <v>0.49000000000000005</v>
      </c>
      <c r="W16" s="35">
        <f>W10+W7+W13</f>
        <v>0.55000000000000004</v>
      </c>
    </row>
    <row r="17" spans="1:23" outlineLevel="1" x14ac:dyDescent="0.25">
      <c r="A17" s="34" t="s">
        <v>49</v>
      </c>
      <c r="B17" s="57"/>
      <c r="C17" s="40">
        <f>C16/C18</f>
        <v>0.91259740259740252</v>
      </c>
      <c r="D17" s="41">
        <f>D16/C16</f>
        <v>0.64138323608936976</v>
      </c>
      <c r="E17" s="40">
        <f t="shared" ref="E17:R17" si="8">E16/E18</f>
        <v>0.6703797468354431</v>
      </c>
      <c r="F17" s="40">
        <f t="shared" si="8"/>
        <v>0.65358208955223873</v>
      </c>
      <c r="G17" s="40">
        <f t="shared" si="8"/>
        <v>0.70060425531914894</v>
      </c>
      <c r="H17" s="40">
        <f t="shared" si="8"/>
        <v>0.79746666666666666</v>
      </c>
      <c r="I17" s="40">
        <f t="shared" si="8"/>
        <v>0.88333333333333341</v>
      </c>
      <c r="J17" s="40">
        <f t="shared" si="8"/>
        <v>1.1071428571428572</v>
      </c>
      <c r="K17" s="40">
        <f t="shared" si="8"/>
        <v>1.7168333333333332</v>
      </c>
      <c r="L17" s="40">
        <f t="shared" si="8"/>
        <v>3.9801857142857147</v>
      </c>
      <c r="M17" s="40">
        <f t="shared" si="8"/>
        <v>9.9000000000000005E-2</v>
      </c>
      <c r="N17" s="40">
        <f t="shared" si="8"/>
        <v>1.014</v>
      </c>
      <c r="O17" s="40">
        <f t="shared" si="8"/>
        <v>0.51380000000000003</v>
      </c>
      <c r="P17" s="40">
        <f t="shared" si="8"/>
        <v>0.96772727272727277</v>
      </c>
      <c r="Q17" s="40">
        <f t="shared" si="8"/>
        <v>1.0121199999999999</v>
      </c>
      <c r="R17" s="40">
        <f t="shared" si="8"/>
        <v>1.38</v>
      </c>
      <c r="S17" s="40">
        <f>S16/S18</f>
        <v>2.6192363636363636</v>
      </c>
      <c r="T17" s="40">
        <f>T16/T18</f>
        <v>0.89590000000000003</v>
      </c>
      <c r="U17" s="40">
        <f>U16/U18</f>
        <v>2.2293333333333338</v>
      </c>
      <c r="V17" s="40">
        <f>V16/V18</f>
        <v>0.16333333333333336</v>
      </c>
      <c r="W17" s="40">
        <f>W16/W18</f>
        <v>0.55000000000000004</v>
      </c>
    </row>
    <row r="18" spans="1:23" ht="27.6" outlineLevel="1" x14ac:dyDescent="0.25">
      <c r="A18" s="34" t="s">
        <v>50</v>
      </c>
      <c r="B18" s="31"/>
      <c r="C18" s="36">
        <v>77</v>
      </c>
      <c r="D18" s="38" t="s">
        <v>154</v>
      </c>
      <c r="E18" s="36">
        <v>79</v>
      </c>
      <c r="F18" s="36">
        <v>335</v>
      </c>
      <c r="G18" s="37">
        <v>2350</v>
      </c>
      <c r="H18" s="37">
        <v>300</v>
      </c>
      <c r="I18" s="39">
        <v>1.2</v>
      </c>
      <c r="J18" s="39">
        <v>1.4</v>
      </c>
      <c r="K18" s="36">
        <v>60</v>
      </c>
      <c r="L18" s="36">
        <v>700</v>
      </c>
      <c r="M18" s="36">
        <v>10</v>
      </c>
      <c r="N18" s="36">
        <v>10</v>
      </c>
      <c r="O18" s="37">
        <v>1100</v>
      </c>
      <c r="P18" s="37">
        <v>1100</v>
      </c>
      <c r="Q18" s="36">
        <v>250</v>
      </c>
      <c r="R18" s="36">
        <v>12</v>
      </c>
      <c r="S18" s="37">
        <v>1100</v>
      </c>
      <c r="T18" s="37">
        <v>100</v>
      </c>
      <c r="U18" s="36">
        <v>30</v>
      </c>
      <c r="V18" s="36">
        <v>3</v>
      </c>
      <c r="W18" s="39">
        <v>1</v>
      </c>
    </row>
    <row r="19" spans="1:23" outlineLevel="1" x14ac:dyDescent="0.25"/>
    <row r="20" spans="1:23" outlineLevel="1" x14ac:dyDescent="0.25"/>
    <row r="21" spans="1:23" outlineLevel="1" x14ac:dyDescent="0.25"/>
    <row r="22" spans="1:23" outlineLevel="1" x14ac:dyDescent="0.25"/>
    <row r="23" spans="1:23" outlineLevel="1" x14ac:dyDescent="0.25"/>
    <row r="24" spans="1:23" outlineLevel="1" x14ac:dyDescent="0.25"/>
    <row r="25" spans="1:23" outlineLevel="1" x14ac:dyDescent="0.25"/>
    <row r="26" spans="1:23" outlineLevel="1" x14ac:dyDescent="0.25"/>
    <row r="27" spans="1:23" outlineLevel="1" x14ac:dyDescent="0.25"/>
    <row r="28" spans="1:23" outlineLevel="1" x14ac:dyDescent="0.25"/>
    <row r="29" spans="1:23" outlineLevel="1" x14ac:dyDescent="0.25"/>
    <row r="30" spans="1:23" outlineLevel="1" x14ac:dyDescent="0.25"/>
    <row r="31" spans="1:23" outlineLevel="1" x14ac:dyDescent="0.25"/>
    <row r="32" spans="1:23" outlineLevel="1" x14ac:dyDescent="0.25"/>
    <row r="33" outlineLevel="1" x14ac:dyDescent="0.25"/>
    <row r="34" outlineLevel="1" x14ac:dyDescent="0.25"/>
    <row r="35" outlineLevel="1" x14ac:dyDescent="0.25"/>
    <row r="36" outlineLevel="1" x14ac:dyDescent="0.25"/>
    <row r="37" outlineLevel="1" x14ac:dyDescent="0.25"/>
    <row r="38" outlineLevel="1" x14ac:dyDescent="0.25"/>
    <row r="39" outlineLevel="1" x14ac:dyDescent="0.25"/>
    <row r="40" outlineLevel="1" x14ac:dyDescent="0.25"/>
    <row r="41" outlineLevel="1" x14ac:dyDescent="0.25"/>
    <row r="42" outlineLevel="1" x14ac:dyDescent="0.25"/>
    <row r="43" outlineLevel="1" x14ac:dyDescent="0.25"/>
    <row r="44" outlineLevel="1" x14ac:dyDescent="0.25"/>
    <row r="45" outlineLevel="1" x14ac:dyDescent="0.25"/>
    <row r="46" outlineLevel="1" x14ac:dyDescent="0.25"/>
    <row r="47" outlineLevel="1" x14ac:dyDescent="0.25"/>
    <row r="48" outlineLevel="1" x14ac:dyDescent="0.25"/>
    <row r="49" outlineLevel="1" x14ac:dyDescent="0.25"/>
    <row r="50" outlineLevel="1" x14ac:dyDescent="0.25"/>
    <row r="51" outlineLevel="1" x14ac:dyDescent="0.25"/>
    <row r="52" outlineLevel="1" x14ac:dyDescent="0.25"/>
    <row r="53" outlineLevel="1" x14ac:dyDescent="0.25"/>
    <row r="54" outlineLevel="1" x14ac:dyDescent="0.25"/>
    <row r="55" outlineLevel="1" x14ac:dyDescent="0.25"/>
    <row r="56" outlineLevel="1" x14ac:dyDescent="0.25"/>
    <row r="57" outlineLevel="1" x14ac:dyDescent="0.25"/>
    <row r="58" ht="12.75" customHeight="1" outlineLevel="1" x14ac:dyDescent="0.25"/>
    <row r="59" ht="12.75" customHeight="1" outlineLevel="1" x14ac:dyDescent="0.25"/>
    <row r="60" outlineLevel="1" x14ac:dyDescent="0.25"/>
    <row r="61" outlineLevel="1" x14ac:dyDescent="0.25"/>
    <row r="62" outlineLevel="1" x14ac:dyDescent="0.25"/>
    <row r="63" outlineLevel="1" x14ac:dyDescent="0.25"/>
    <row r="64" outlineLevel="1" x14ac:dyDescent="0.25"/>
    <row r="65" outlineLevel="1" x14ac:dyDescent="0.25"/>
    <row r="66" outlineLevel="1" x14ac:dyDescent="0.25"/>
    <row r="67" outlineLevel="1" x14ac:dyDescent="0.25"/>
    <row r="68" outlineLevel="1" x14ac:dyDescent="0.25"/>
    <row r="69" outlineLevel="1" x14ac:dyDescent="0.25"/>
    <row r="70" outlineLevel="1" x14ac:dyDescent="0.25"/>
    <row r="71" outlineLevel="1" x14ac:dyDescent="0.25"/>
    <row r="72" outlineLevel="1" x14ac:dyDescent="0.25"/>
    <row r="73" outlineLevel="1" x14ac:dyDescent="0.25"/>
    <row r="74" outlineLevel="1" x14ac:dyDescent="0.25"/>
    <row r="75" outlineLevel="1" x14ac:dyDescent="0.25"/>
    <row r="76" outlineLevel="1" x14ac:dyDescent="0.25"/>
    <row r="77" outlineLevel="1" x14ac:dyDescent="0.25"/>
    <row r="78" outlineLevel="1" x14ac:dyDescent="0.25"/>
    <row r="79" outlineLevel="1" x14ac:dyDescent="0.25"/>
    <row r="80" outlineLevel="1" x14ac:dyDescent="0.25"/>
    <row r="81" outlineLevel="1" x14ac:dyDescent="0.25"/>
    <row r="82" outlineLevel="1" x14ac:dyDescent="0.25"/>
    <row r="83" outlineLevel="1" x14ac:dyDescent="0.25"/>
    <row r="84" outlineLevel="1" x14ac:dyDescent="0.25"/>
    <row r="85" outlineLevel="1" x14ac:dyDescent="0.25"/>
    <row r="86" outlineLevel="1" x14ac:dyDescent="0.25"/>
    <row r="87" outlineLevel="1" x14ac:dyDescent="0.25"/>
    <row r="88" outlineLevel="1" x14ac:dyDescent="0.25"/>
    <row r="89" outlineLevel="1" x14ac:dyDescent="0.25"/>
    <row r="90" outlineLevel="1" x14ac:dyDescent="0.25"/>
    <row r="91" outlineLevel="1" x14ac:dyDescent="0.25"/>
    <row r="92" outlineLevel="1" x14ac:dyDescent="0.25"/>
    <row r="93" outlineLevel="1" x14ac:dyDescent="0.25"/>
    <row r="94" outlineLevel="1" x14ac:dyDescent="0.25"/>
    <row r="95" outlineLevel="1" x14ac:dyDescent="0.25"/>
    <row r="96" outlineLevel="1" x14ac:dyDescent="0.25"/>
    <row r="97" outlineLevel="1" x14ac:dyDescent="0.25"/>
    <row r="98" ht="12.75" customHeight="1" outlineLevel="1" x14ac:dyDescent="0.25"/>
    <row r="99" ht="12.75" customHeight="1" outlineLevel="1" x14ac:dyDescent="0.25"/>
    <row r="100" outlineLevel="1" x14ac:dyDescent="0.25"/>
    <row r="101" outlineLevel="1" x14ac:dyDescent="0.25"/>
    <row r="102" outlineLevel="1" x14ac:dyDescent="0.25"/>
    <row r="103" outlineLevel="1" x14ac:dyDescent="0.25"/>
    <row r="104" outlineLevel="1" x14ac:dyDescent="0.25"/>
    <row r="105" outlineLevel="1" x14ac:dyDescent="0.25"/>
    <row r="106" outlineLevel="1" x14ac:dyDescent="0.25"/>
    <row r="107" outlineLevel="1" x14ac:dyDescent="0.25"/>
    <row r="108" outlineLevel="1" x14ac:dyDescent="0.25"/>
    <row r="109" outlineLevel="1" x14ac:dyDescent="0.25"/>
    <row r="110" outlineLevel="1" x14ac:dyDescent="0.25"/>
    <row r="111" outlineLevel="1" x14ac:dyDescent="0.25"/>
    <row r="112" outlineLevel="1" x14ac:dyDescent="0.25"/>
    <row r="113" outlineLevel="1" x14ac:dyDescent="0.25"/>
    <row r="114" outlineLevel="1" x14ac:dyDescent="0.25"/>
    <row r="115" outlineLevel="1" x14ac:dyDescent="0.25"/>
    <row r="116" outlineLevel="1" x14ac:dyDescent="0.25"/>
    <row r="117" outlineLevel="1" x14ac:dyDescent="0.25"/>
    <row r="118" outlineLevel="1" x14ac:dyDescent="0.25"/>
    <row r="119" outlineLevel="1" x14ac:dyDescent="0.25"/>
    <row r="120" outlineLevel="1" x14ac:dyDescent="0.25"/>
    <row r="121" outlineLevel="1" x14ac:dyDescent="0.25"/>
    <row r="122" outlineLevel="1" x14ac:dyDescent="0.25"/>
    <row r="123" outlineLevel="1" x14ac:dyDescent="0.25"/>
    <row r="124" outlineLevel="1" x14ac:dyDescent="0.25"/>
    <row r="125" outlineLevel="1" x14ac:dyDescent="0.25"/>
    <row r="126" outlineLevel="1" x14ac:dyDescent="0.25"/>
    <row r="127" outlineLevel="1" x14ac:dyDescent="0.25"/>
    <row r="128" outlineLevel="1" x14ac:dyDescent="0.25"/>
    <row r="129" outlineLevel="1" x14ac:dyDescent="0.25"/>
    <row r="130" outlineLevel="1" x14ac:dyDescent="0.25"/>
    <row r="131" outlineLevel="1" x14ac:dyDescent="0.25"/>
    <row r="132" outlineLevel="1" x14ac:dyDescent="0.25"/>
    <row r="133" outlineLevel="1" x14ac:dyDescent="0.25"/>
    <row r="134" outlineLevel="1" x14ac:dyDescent="0.25"/>
    <row r="135" outlineLevel="1" x14ac:dyDescent="0.25"/>
    <row r="136" outlineLevel="1" x14ac:dyDescent="0.25"/>
    <row r="137" outlineLevel="1" x14ac:dyDescent="0.25"/>
    <row r="138" outlineLevel="1" x14ac:dyDescent="0.25"/>
    <row r="139" ht="12.75" customHeight="1" outlineLevel="1" x14ac:dyDescent="0.25"/>
    <row r="140" ht="12.75" customHeight="1" outlineLevel="1" x14ac:dyDescent="0.25"/>
    <row r="141" outlineLevel="1" x14ac:dyDescent="0.25"/>
    <row r="142" outlineLevel="1" x14ac:dyDescent="0.25"/>
    <row r="144" outlineLevel="1" x14ac:dyDescent="0.25"/>
    <row r="145" outlineLevel="1" x14ac:dyDescent="0.25"/>
    <row r="146" outlineLevel="1" x14ac:dyDescent="0.25"/>
    <row r="147" outlineLevel="1" x14ac:dyDescent="0.25"/>
    <row r="148" ht="12.75" customHeight="1" outlineLevel="1" x14ac:dyDescent="0.25"/>
    <row r="149" outlineLevel="1" x14ac:dyDescent="0.25"/>
    <row r="150" outlineLevel="1" x14ac:dyDescent="0.25"/>
    <row r="151" outlineLevel="1" x14ac:dyDescent="0.25"/>
    <row r="152" outlineLevel="1" x14ac:dyDescent="0.25"/>
    <row r="154" outlineLevel="1" x14ac:dyDescent="0.25"/>
    <row r="155" outlineLevel="1" x14ac:dyDescent="0.25"/>
    <row r="156" outlineLevel="1" x14ac:dyDescent="0.25"/>
    <row r="157" outlineLevel="1" x14ac:dyDescent="0.25"/>
    <row r="160" outlineLevel="1" x14ac:dyDescent="0.25"/>
    <row r="161" outlineLevel="1" x14ac:dyDescent="0.25"/>
    <row r="162" outlineLevel="1" x14ac:dyDescent="0.25"/>
    <row r="163" outlineLevel="1" x14ac:dyDescent="0.25"/>
    <row r="164" outlineLevel="1" x14ac:dyDescent="0.25"/>
    <row r="165" outlineLevel="1" x14ac:dyDescent="0.25"/>
    <row r="166" outlineLevel="1" x14ac:dyDescent="0.25"/>
    <row r="167" outlineLevel="1" x14ac:dyDescent="0.25"/>
    <row r="168" outlineLevel="1" x14ac:dyDescent="0.25"/>
    <row r="170" outlineLevel="1" x14ac:dyDescent="0.25"/>
    <row r="171" outlineLevel="1" x14ac:dyDescent="0.25"/>
    <row r="172" outlineLevel="1" x14ac:dyDescent="0.25"/>
    <row r="173" ht="12.75" customHeight="1" outlineLevel="1" x14ac:dyDescent="0.25"/>
    <row r="174" ht="12.75" customHeight="1" outlineLevel="1" x14ac:dyDescent="0.25"/>
    <row r="175" ht="12.75" customHeight="1" outlineLevel="1" x14ac:dyDescent="0.25"/>
    <row r="176" ht="17.25" customHeight="1" outlineLevel="1" x14ac:dyDescent="0.25"/>
    <row r="178" ht="13.5" customHeight="1" outlineLevel="1" x14ac:dyDescent="0.25"/>
    <row r="179" ht="12.75" customHeight="1" outlineLevel="1" x14ac:dyDescent="0.25"/>
    <row r="180" outlineLevel="1" x14ac:dyDescent="0.25"/>
    <row r="181" outlineLevel="1" x14ac:dyDescent="0.25"/>
    <row r="182" ht="13.5" customHeight="1" x14ac:dyDescent="0.25"/>
    <row r="183" ht="12.75" customHeight="1" x14ac:dyDescent="0.25"/>
    <row r="184" outlineLevel="1" x14ac:dyDescent="0.25"/>
    <row r="185" outlineLevel="1" x14ac:dyDescent="0.25"/>
    <row r="186" outlineLevel="1" x14ac:dyDescent="0.25"/>
    <row r="187" outlineLevel="1" x14ac:dyDescent="0.25"/>
    <row r="188" outlineLevel="1" x14ac:dyDescent="0.25"/>
    <row r="189" ht="12.75" customHeight="1" outlineLevel="1" x14ac:dyDescent="0.25"/>
    <row r="190" outlineLevel="1" x14ac:dyDescent="0.25"/>
    <row r="191" outlineLevel="1" x14ac:dyDescent="0.25"/>
    <row r="192" outlineLevel="1" x14ac:dyDescent="0.25"/>
    <row r="193" outlineLevel="1" x14ac:dyDescent="0.25"/>
    <row r="194" outlineLevel="1" x14ac:dyDescent="0.25"/>
    <row r="196" outlineLevel="1" x14ac:dyDescent="0.25"/>
    <row r="197" outlineLevel="1" x14ac:dyDescent="0.25"/>
    <row r="198" outlineLevel="1" x14ac:dyDescent="0.25"/>
    <row r="199" outlineLevel="1" x14ac:dyDescent="0.25"/>
    <row r="200" outlineLevel="1" x14ac:dyDescent="0.25"/>
    <row r="201" outlineLevel="1" x14ac:dyDescent="0.25"/>
    <row r="202" outlineLevel="1" x14ac:dyDescent="0.25"/>
    <row r="203" outlineLevel="1" x14ac:dyDescent="0.25"/>
    <row r="205" outlineLevel="1" x14ac:dyDescent="0.25"/>
    <row r="206" outlineLevel="1" x14ac:dyDescent="0.25"/>
    <row r="207" outlineLevel="1" x14ac:dyDescent="0.25"/>
    <row r="208" outlineLevel="1" x14ac:dyDescent="0.25"/>
    <row r="211" outlineLevel="1" x14ac:dyDescent="0.25"/>
    <row r="212" outlineLevel="1" x14ac:dyDescent="0.25"/>
    <row r="213" outlineLevel="1" x14ac:dyDescent="0.25"/>
    <row r="214" outlineLevel="1" x14ac:dyDescent="0.25"/>
    <row r="215" ht="12.75" customHeight="1" outlineLevel="1" x14ac:dyDescent="0.25"/>
    <row r="216" ht="12.75" customHeight="1" outlineLevel="1" x14ac:dyDescent="0.25"/>
    <row r="217" outlineLevel="1" x14ac:dyDescent="0.25"/>
    <row r="218" ht="12.75" customHeight="1" outlineLevel="1" x14ac:dyDescent="0.25"/>
    <row r="219" ht="20.399999999999999" customHeight="1" outlineLevel="1" x14ac:dyDescent="0.25"/>
    <row r="220" outlineLevel="1" x14ac:dyDescent="0.25"/>
    <row r="221" ht="12.75" customHeight="1" outlineLevel="1" x14ac:dyDescent="0.25"/>
    <row r="222" ht="13.5" customHeight="1" x14ac:dyDescent="0.25"/>
    <row r="223" outlineLevel="1" x14ac:dyDescent="0.25"/>
    <row r="224" outlineLevel="1" x14ac:dyDescent="0.25"/>
    <row r="225" ht="12.75" customHeight="1" outlineLevel="1" x14ac:dyDescent="0.25"/>
    <row r="226" ht="12.75" customHeight="1" outlineLevel="1" x14ac:dyDescent="0.25"/>
    <row r="227" outlineLevel="1" x14ac:dyDescent="0.25"/>
    <row r="228" outlineLevel="1" x14ac:dyDescent="0.25"/>
    <row r="229" outlineLevel="1" x14ac:dyDescent="0.25"/>
    <row r="230" outlineLevel="1" x14ac:dyDescent="0.25"/>
    <row r="231" outlineLevel="1" x14ac:dyDescent="0.25"/>
    <row r="233" ht="13.5" customHeight="1" outlineLevel="1" x14ac:dyDescent="0.25"/>
    <row r="234" outlineLevel="1" x14ac:dyDescent="0.25"/>
    <row r="235" outlineLevel="1" x14ac:dyDescent="0.25"/>
    <row r="236" outlineLevel="1" x14ac:dyDescent="0.25"/>
    <row r="239" outlineLevel="1" x14ac:dyDescent="0.25"/>
    <row r="240" outlineLevel="1" x14ac:dyDescent="0.25"/>
    <row r="241" outlineLevel="1" x14ac:dyDescent="0.25"/>
    <row r="242" outlineLevel="1" x14ac:dyDescent="0.25"/>
    <row r="243" outlineLevel="1" x14ac:dyDescent="0.25"/>
    <row r="244" outlineLevel="1" x14ac:dyDescent="0.25"/>
    <row r="245" outlineLevel="1" x14ac:dyDescent="0.25"/>
    <row r="246" outlineLevel="1" x14ac:dyDescent="0.25"/>
    <row r="247" outlineLevel="1" x14ac:dyDescent="0.25"/>
    <row r="249" outlineLevel="1" x14ac:dyDescent="0.25"/>
    <row r="250" outlineLevel="1" x14ac:dyDescent="0.25"/>
    <row r="251" outlineLevel="1" x14ac:dyDescent="0.25"/>
    <row r="252" outlineLevel="1" x14ac:dyDescent="0.25"/>
    <row r="253" outlineLevel="1" x14ac:dyDescent="0.25"/>
    <row r="254" outlineLevel="1" x14ac:dyDescent="0.25"/>
    <row r="255" outlineLevel="1" x14ac:dyDescent="0.25"/>
    <row r="256" ht="12.75" customHeight="1" outlineLevel="1" x14ac:dyDescent="0.25"/>
    <row r="257" ht="27.75" customHeight="1" outlineLevel="1" x14ac:dyDescent="0.25"/>
    <row r="259" outlineLevel="1" x14ac:dyDescent="0.25"/>
    <row r="260" ht="12.75" customHeight="1" outlineLevel="1" x14ac:dyDescent="0.25"/>
    <row r="261" ht="22.95" customHeight="1" outlineLevel="1" x14ac:dyDescent="0.25"/>
    <row r="262" outlineLevel="1" x14ac:dyDescent="0.25"/>
    <row r="263" ht="13.5" customHeight="1" x14ac:dyDescent="0.25"/>
    <row r="264" ht="12.75" customHeight="1" x14ac:dyDescent="0.25"/>
    <row r="265" outlineLevel="1" x14ac:dyDescent="0.25"/>
    <row r="266" outlineLevel="1" x14ac:dyDescent="0.25"/>
    <row r="267" ht="12.75" customHeight="1" outlineLevel="1" x14ac:dyDescent="0.25"/>
    <row r="268" ht="13.5" customHeight="1" outlineLevel="1" x14ac:dyDescent="0.25"/>
    <row r="269" outlineLevel="1" x14ac:dyDescent="0.25"/>
    <row r="270" outlineLevel="1" x14ac:dyDescent="0.25"/>
    <row r="271" outlineLevel="1" x14ac:dyDescent="0.25"/>
    <row r="272" outlineLevel="1" x14ac:dyDescent="0.25"/>
    <row r="273" outlineLevel="1" x14ac:dyDescent="0.25"/>
    <row r="274" ht="12.75" customHeight="1" outlineLevel="1" x14ac:dyDescent="0.25"/>
    <row r="276" outlineLevel="1" x14ac:dyDescent="0.25"/>
    <row r="277" outlineLevel="1" x14ac:dyDescent="0.25"/>
    <row r="278" outlineLevel="1" x14ac:dyDescent="0.25"/>
    <row r="279" outlineLevel="1" x14ac:dyDescent="0.25"/>
    <row r="280" outlineLevel="1" x14ac:dyDescent="0.25"/>
    <row r="281" outlineLevel="1" x14ac:dyDescent="0.25"/>
    <row r="282" outlineLevel="1" x14ac:dyDescent="0.25"/>
    <row r="283" outlineLevel="1" x14ac:dyDescent="0.25"/>
    <row r="285" outlineLevel="1" x14ac:dyDescent="0.25"/>
    <row r="286" outlineLevel="1" x14ac:dyDescent="0.25"/>
    <row r="287" outlineLevel="1" x14ac:dyDescent="0.25"/>
    <row r="288" outlineLevel="1" x14ac:dyDescent="0.25"/>
    <row r="291" outlineLevel="1" x14ac:dyDescent="0.25"/>
    <row r="292" outlineLevel="1" x14ac:dyDescent="0.25"/>
    <row r="293" outlineLevel="1" x14ac:dyDescent="0.25"/>
    <row r="294" outlineLevel="1" x14ac:dyDescent="0.25"/>
    <row r="295" outlineLevel="1" x14ac:dyDescent="0.25"/>
    <row r="296" outlineLevel="1" x14ac:dyDescent="0.25"/>
    <row r="297" ht="12.75" customHeight="1" outlineLevel="1" x14ac:dyDescent="0.25"/>
    <row r="298" ht="12.75" customHeight="1" outlineLevel="1" x14ac:dyDescent="0.25"/>
    <row r="300" outlineLevel="1" x14ac:dyDescent="0.25"/>
    <row r="301" outlineLevel="1" x14ac:dyDescent="0.25"/>
    <row r="302" ht="29.25" customHeight="1" outlineLevel="1" x14ac:dyDescent="0.25"/>
    <row r="303" ht="12.75" customHeight="1" outlineLevel="1" x14ac:dyDescent="0.25"/>
    <row r="304" ht="12.75" customHeight="1" outlineLevel="1" x14ac:dyDescent="0.25"/>
    <row r="305" outlineLevel="1" x14ac:dyDescent="0.25"/>
    <row r="306" ht="12.75" customHeight="1" outlineLevel="1" x14ac:dyDescent="0.25"/>
    <row r="307" ht="24" customHeight="1" outlineLevel="1" x14ac:dyDescent="0.25"/>
    <row r="308" outlineLevel="1" x14ac:dyDescent="0.25"/>
    <row r="309" ht="13.5" customHeight="1" x14ac:dyDescent="0.25"/>
    <row r="310" ht="13.5" customHeight="1" outlineLevel="1" x14ac:dyDescent="0.25"/>
    <row r="311" outlineLevel="1" x14ac:dyDescent="0.25"/>
    <row r="312" outlineLevel="1" x14ac:dyDescent="0.25"/>
    <row r="313" outlineLevel="1" x14ac:dyDescent="0.25"/>
    <row r="316" outlineLevel="1" x14ac:dyDescent="0.25"/>
    <row r="317" ht="25.5" customHeight="1" outlineLevel="1" x14ac:dyDescent="0.25"/>
    <row r="318" outlineLevel="1" x14ac:dyDescent="0.25"/>
    <row r="319" outlineLevel="1" x14ac:dyDescent="0.25"/>
    <row r="320" outlineLevel="1" x14ac:dyDescent="0.25"/>
    <row r="321" outlineLevel="1" x14ac:dyDescent="0.25"/>
    <row r="322" outlineLevel="1" x14ac:dyDescent="0.25"/>
    <row r="323" outlineLevel="1" x14ac:dyDescent="0.25"/>
    <row r="324" outlineLevel="1" x14ac:dyDescent="0.25"/>
    <row r="325" outlineLevel="1" x14ac:dyDescent="0.25"/>
    <row r="326" outlineLevel="1" x14ac:dyDescent="0.25"/>
    <row r="328" outlineLevel="1" x14ac:dyDescent="0.25"/>
    <row r="329" outlineLevel="1" x14ac:dyDescent="0.25"/>
    <row r="330" ht="12.75" customHeight="1" outlineLevel="1" x14ac:dyDescent="0.25"/>
    <row r="331" outlineLevel="1" x14ac:dyDescent="0.25"/>
    <row r="332" outlineLevel="1" x14ac:dyDescent="0.25"/>
    <row r="333" outlineLevel="1" x14ac:dyDescent="0.25"/>
    <row r="334" outlineLevel="1" x14ac:dyDescent="0.25"/>
    <row r="335" outlineLevel="1" x14ac:dyDescent="0.25"/>
    <row r="336" outlineLevel="1" x14ac:dyDescent="0.25"/>
    <row r="338" ht="13.5" customHeight="1" outlineLevel="1" x14ac:dyDescent="0.25"/>
    <row r="339" ht="27" customHeight="1" outlineLevel="1" x14ac:dyDescent="0.25"/>
    <row r="340" outlineLevel="1" x14ac:dyDescent="0.25"/>
    <row r="341" outlineLevel="1" x14ac:dyDescent="0.25"/>
    <row r="344" outlineLevel="1" x14ac:dyDescent="0.25"/>
    <row r="345" ht="12.75" customHeight="1" outlineLevel="1" x14ac:dyDescent="0.25"/>
    <row r="346" ht="12.75" customHeight="1" outlineLevel="1" x14ac:dyDescent="0.25"/>
    <row r="347" outlineLevel="1" x14ac:dyDescent="0.25"/>
    <row r="348" ht="22.2" customHeight="1" outlineLevel="1" x14ac:dyDescent="0.25"/>
    <row r="349" ht="12.75" customHeight="1" outlineLevel="1" x14ac:dyDescent="0.25"/>
    <row r="350" ht="12.75" customHeight="1" outlineLevel="1" x14ac:dyDescent="0.25"/>
    <row r="351" ht="12.75" customHeight="1" outlineLevel="1" x14ac:dyDescent="0.25"/>
    <row r="352" outlineLevel="1" x14ac:dyDescent="0.25"/>
    <row r="353" outlineLevel="1" x14ac:dyDescent="0.25"/>
    <row r="354" outlineLevel="1" x14ac:dyDescent="0.25"/>
    <row r="355" outlineLevel="1" x14ac:dyDescent="0.25"/>
    <row r="356" outlineLevel="1" x14ac:dyDescent="0.25"/>
    <row r="357" outlineLevel="1" x14ac:dyDescent="0.25"/>
    <row r="358" outlineLevel="1" x14ac:dyDescent="0.25"/>
    <row r="359" ht="12.75" customHeight="1" outlineLevel="1" x14ac:dyDescent="0.25"/>
    <row r="360" outlineLevel="1" x14ac:dyDescent="0.25"/>
    <row r="361" outlineLevel="1" x14ac:dyDescent="0.25"/>
    <row r="362" outlineLevel="1" x14ac:dyDescent="0.25"/>
    <row r="363" outlineLevel="1" x14ac:dyDescent="0.25"/>
    <row r="364" outlineLevel="1" x14ac:dyDescent="0.25"/>
    <row r="365" outlineLevel="1" x14ac:dyDescent="0.25"/>
    <row r="366" outlineLevel="1" x14ac:dyDescent="0.25"/>
    <row r="367" outlineLevel="1" x14ac:dyDescent="0.25"/>
    <row r="368" outlineLevel="1" x14ac:dyDescent="0.25"/>
    <row r="369" outlineLevel="1" x14ac:dyDescent="0.25"/>
    <row r="370" outlineLevel="1" x14ac:dyDescent="0.25"/>
    <row r="371" outlineLevel="1" x14ac:dyDescent="0.25"/>
    <row r="372" outlineLevel="1" x14ac:dyDescent="0.25"/>
    <row r="373" outlineLevel="1" x14ac:dyDescent="0.25"/>
    <row r="374" outlineLevel="1" x14ac:dyDescent="0.25"/>
    <row r="375" outlineLevel="1" x14ac:dyDescent="0.25"/>
    <row r="376" ht="12.75" customHeight="1" outlineLevel="1" x14ac:dyDescent="0.25"/>
    <row r="377" ht="12.75" customHeight="1" outlineLevel="1" x14ac:dyDescent="0.25"/>
    <row r="378" outlineLevel="1" x14ac:dyDescent="0.25"/>
    <row r="379" outlineLevel="1" x14ac:dyDescent="0.25"/>
    <row r="380" outlineLevel="1" x14ac:dyDescent="0.25"/>
    <row r="381" outlineLevel="1" x14ac:dyDescent="0.25"/>
    <row r="382" outlineLevel="1" x14ac:dyDescent="0.25"/>
    <row r="383" outlineLevel="1" x14ac:dyDescent="0.25"/>
    <row r="384" outlineLevel="1" x14ac:dyDescent="0.25"/>
    <row r="385" ht="12.75" customHeight="1" outlineLevel="1" x14ac:dyDescent="0.25"/>
    <row r="386" ht="12.75" customHeight="1" outlineLevel="1" x14ac:dyDescent="0.25"/>
    <row r="387" outlineLevel="1" x14ac:dyDescent="0.25"/>
    <row r="388" ht="12.75" customHeight="1" outlineLevel="1" x14ac:dyDescent="0.25"/>
    <row r="389" ht="12.75" customHeight="1" outlineLevel="1" x14ac:dyDescent="0.25"/>
    <row r="390" outlineLevel="1" x14ac:dyDescent="0.25"/>
    <row r="391" outlineLevel="1" x14ac:dyDescent="0.25"/>
    <row r="392" ht="12.75" customHeight="1" outlineLevel="1" x14ac:dyDescent="0.25"/>
    <row r="393" ht="12.75" customHeight="1" outlineLevel="1" x14ac:dyDescent="0.25"/>
    <row r="394" outlineLevel="1" x14ac:dyDescent="0.25"/>
    <row r="395" outlineLevel="1" x14ac:dyDescent="0.25"/>
    <row r="397" outlineLevel="1" x14ac:dyDescent="0.25"/>
    <row r="398" ht="12.75" customHeight="1" outlineLevel="1" x14ac:dyDescent="0.25"/>
    <row r="399" outlineLevel="1" x14ac:dyDescent="0.25"/>
    <row r="400" outlineLevel="1" x14ac:dyDescent="0.25"/>
    <row r="401" outlineLevel="1" x14ac:dyDescent="0.25"/>
    <row r="402" outlineLevel="1" x14ac:dyDescent="0.25"/>
    <row r="403" outlineLevel="1" x14ac:dyDescent="0.25"/>
    <row r="404" outlineLevel="1" x14ac:dyDescent="0.25"/>
    <row r="418" outlineLevel="1" x14ac:dyDescent="0.25"/>
    <row r="419" outlineLevel="1" x14ac:dyDescent="0.25"/>
    <row r="420" outlineLevel="1" x14ac:dyDescent="0.25"/>
    <row r="421" outlineLevel="1" x14ac:dyDescent="0.25"/>
    <row r="424" outlineLevel="1" x14ac:dyDescent="0.25"/>
    <row r="425" outlineLevel="1" x14ac:dyDescent="0.25"/>
    <row r="426" outlineLevel="1" x14ac:dyDescent="0.25"/>
    <row r="427" outlineLevel="1" x14ac:dyDescent="0.25"/>
    <row r="428" outlineLevel="1" x14ac:dyDescent="0.25"/>
  </sheetData>
  <mergeCells count="13">
    <mergeCell ref="A15:W15"/>
    <mergeCell ref="A2:W2"/>
    <mergeCell ref="V1:W1"/>
    <mergeCell ref="A12:W12"/>
    <mergeCell ref="A9:W9"/>
    <mergeCell ref="H5:H6"/>
    <mergeCell ref="W5:W6"/>
    <mergeCell ref="O5:V5"/>
    <mergeCell ref="A5:A6"/>
    <mergeCell ref="B5:B6"/>
    <mergeCell ref="C5:F5"/>
    <mergeCell ref="G5:G6"/>
    <mergeCell ref="I5:N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</sheetPr>
  <dimension ref="A1:IV49"/>
  <sheetViews>
    <sheetView view="pageBreakPreview" topLeftCell="A5" zoomScaleNormal="100" zoomScaleSheetLayoutView="100" workbookViewId="0">
      <selection activeCell="G29" sqref="G29"/>
    </sheetView>
  </sheetViews>
  <sheetFormatPr defaultColWidth="8.88671875" defaultRowHeight="13.8" x14ac:dyDescent="0.3"/>
  <cols>
    <col min="1" max="1" width="5.109375" style="44" customWidth="1"/>
    <col min="2" max="2" width="14.33203125" style="44" customWidth="1"/>
    <col min="3" max="3" width="13" style="44" customWidth="1"/>
    <col min="4" max="4" width="9" style="44" customWidth="1"/>
    <col min="5" max="6" width="7.44140625" style="44" customWidth="1"/>
    <col min="7" max="7" width="14.6640625" style="44" customWidth="1"/>
    <col min="8" max="8" width="4.88671875" style="44" customWidth="1"/>
    <col min="9" max="12" width="7" style="44" customWidth="1"/>
    <col min="13" max="13" width="4.88671875" style="44" customWidth="1"/>
    <col min="14" max="16" width="8" style="44" customWidth="1"/>
    <col min="17" max="17" width="4.88671875" style="44" customWidth="1"/>
    <col min="18" max="16384" width="8.88671875" style="44"/>
  </cols>
  <sheetData>
    <row r="1" spans="1:256" x14ac:dyDescent="0.25">
      <c r="O1" s="230" t="s">
        <v>58</v>
      </c>
      <c r="P1" s="230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  <c r="IU1" s="45"/>
      <c r="IV1" s="45"/>
    </row>
    <row r="2" spans="1:256" ht="36.75" customHeight="1" x14ac:dyDescent="0.25">
      <c r="A2" s="231" t="s">
        <v>307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46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5"/>
      <c r="IT2" s="45"/>
      <c r="IU2" s="45"/>
      <c r="IV2" s="45"/>
    </row>
    <row r="3" spans="1:256" x14ac:dyDescent="0.25"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</row>
    <row r="4" spans="1:256" x14ac:dyDescent="0.25">
      <c r="A4" s="232" t="s">
        <v>50</v>
      </c>
      <c r="B4" s="233"/>
      <c r="C4" s="234"/>
      <c r="D4" s="47">
        <v>77</v>
      </c>
      <c r="E4" s="47">
        <v>79</v>
      </c>
      <c r="F4" s="47">
        <v>335</v>
      </c>
      <c r="G4" s="48">
        <v>2350</v>
      </c>
      <c r="H4" s="43"/>
      <c r="I4" s="43"/>
      <c r="J4" s="43"/>
      <c r="K4" s="43"/>
      <c r="L4" s="43"/>
      <c r="M4" s="43"/>
      <c r="N4" s="43"/>
      <c r="O4" s="43"/>
      <c r="P4" s="43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</row>
    <row r="5" spans="1:256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</row>
    <row r="6" spans="1:256" x14ac:dyDescent="0.25">
      <c r="A6" s="229" t="s">
        <v>1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</row>
    <row r="7" spans="1:256" ht="16.5" customHeight="1" x14ac:dyDescent="0.25">
      <c r="A7" s="222" t="s">
        <v>52</v>
      </c>
      <c r="B7" s="222"/>
      <c r="C7" s="222"/>
      <c r="D7" s="226" t="s">
        <v>21</v>
      </c>
      <c r="E7" s="226"/>
      <c r="F7" s="226"/>
      <c r="G7" s="222" t="s">
        <v>53</v>
      </c>
      <c r="H7" s="60"/>
      <c r="I7" s="228" t="s">
        <v>54</v>
      </c>
      <c r="J7" s="228"/>
      <c r="K7" s="228"/>
      <c r="L7" s="228"/>
      <c r="M7" s="60"/>
      <c r="N7" s="228" t="s">
        <v>55</v>
      </c>
      <c r="O7" s="228"/>
      <c r="P7" s="228"/>
    </row>
    <row r="8" spans="1:256" x14ac:dyDescent="0.25">
      <c r="A8" s="223"/>
      <c r="B8" s="224"/>
      <c r="C8" s="225"/>
      <c r="D8" s="157" t="s">
        <v>25</v>
      </c>
      <c r="E8" s="157" t="s">
        <v>26</v>
      </c>
      <c r="F8" s="157" t="s">
        <v>27</v>
      </c>
      <c r="G8" s="227"/>
      <c r="H8" s="60"/>
      <c r="I8" s="156" t="s">
        <v>25</v>
      </c>
      <c r="J8" s="156" t="s">
        <v>26</v>
      </c>
      <c r="K8" s="156" t="s">
        <v>27</v>
      </c>
      <c r="L8" s="156" t="s">
        <v>56</v>
      </c>
      <c r="M8" s="60"/>
      <c r="N8" s="156" t="s">
        <v>25</v>
      </c>
      <c r="O8" s="156" t="s">
        <v>26</v>
      </c>
      <c r="P8" s="156" t="s">
        <v>27</v>
      </c>
    </row>
    <row r="9" spans="1:256" x14ac:dyDescent="0.25">
      <c r="A9" s="228" t="s">
        <v>2</v>
      </c>
      <c r="B9" s="228"/>
      <c r="C9" s="228"/>
      <c r="D9" s="150">
        <v>23.46</v>
      </c>
      <c r="E9" s="150">
        <v>15.91</v>
      </c>
      <c r="F9" s="150">
        <v>71.31</v>
      </c>
      <c r="G9" s="150">
        <v>531.48</v>
      </c>
      <c r="H9" s="60"/>
      <c r="I9" s="151">
        <v>30</v>
      </c>
      <c r="J9" s="151">
        <v>20</v>
      </c>
      <c r="K9" s="151">
        <v>21</v>
      </c>
      <c r="L9" s="151">
        <v>23</v>
      </c>
      <c r="M9" s="60"/>
      <c r="N9" s="152">
        <v>18</v>
      </c>
      <c r="O9" s="152">
        <v>27</v>
      </c>
      <c r="P9" s="152">
        <v>54</v>
      </c>
    </row>
    <row r="10" spans="1:256" x14ac:dyDescent="0.25">
      <c r="A10" s="228" t="s">
        <v>3</v>
      </c>
      <c r="B10" s="228"/>
      <c r="C10" s="228"/>
      <c r="D10" s="150">
        <v>20.86</v>
      </c>
      <c r="E10" s="150">
        <v>18.940000000000001</v>
      </c>
      <c r="F10" s="150">
        <v>71.959999999999994</v>
      </c>
      <c r="G10" s="150">
        <v>545.98</v>
      </c>
      <c r="H10" s="60"/>
      <c r="I10" s="151">
        <v>27</v>
      </c>
      <c r="J10" s="151">
        <v>24</v>
      </c>
      <c r="K10" s="151">
        <v>21</v>
      </c>
      <c r="L10" s="151">
        <v>23</v>
      </c>
      <c r="M10" s="60"/>
      <c r="N10" s="152">
        <v>15</v>
      </c>
      <c r="O10" s="152">
        <v>31</v>
      </c>
      <c r="P10" s="152">
        <v>53</v>
      </c>
    </row>
    <row r="11" spans="1:256" x14ac:dyDescent="0.25">
      <c r="A11" s="228" t="s">
        <v>4</v>
      </c>
      <c r="B11" s="228"/>
      <c r="C11" s="228"/>
      <c r="D11" s="150">
        <v>27.91</v>
      </c>
      <c r="E11" s="150">
        <v>19.34</v>
      </c>
      <c r="F11" s="150">
        <v>66.72</v>
      </c>
      <c r="G11" s="153">
        <v>559.6</v>
      </c>
      <c r="H11" s="60"/>
      <c r="I11" s="151">
        <v>36</v>
      </c>
      <c r="J11" s="151">
        <v>24</v>
      </c>
      <c r="K11" s="151">
        <v>20</v>
      </c>
      <c r="L11" s="151">
        <v>24</v>
      </c>
      <c r="M11" s="60"/>
      <c r="N11" s="152">
        <v>20</v>
      </c>
      <c r="O11" s="152">
        <v>31</v>
      </c>
      <c r="P11" s="152">
        <v>48</v>
      </c>
    </row>
    <row r="12" spans="1:256" x14ac:dyDescent="0.25">
      <c r="A12" s="228" t="s">
        <v>5</v>
      </c>
      <c r="B12" s="228"/>
      <c r="C12" s="228"/>
      <c r="D12" s="150">
        <v>21.66</v>
      </c>
      <c r="E12" s="150">
        <v>18.82</v>
      </c>
      <c r="F12" s="150">
        <v>65.989999999999995</v>
      </c>
      <c r="G12" s="150">
        <v>525.76</v>
      </c>
      <c r="H12" s="60"/>
      <c r="I12" s="151">
        <v>28</v>
      </c>
      <c r="J12" s="151">
        <v>24</v>
      </c>
      <c r="K12" s="151">
        <v>20</v>
      </c>
      <c r="L12" s="151">
        <v>22</v>
      </c>
      <c r="M12" s="60"/>
      <c r="N12" s="152">
        <v>16</v>
      </c>
      <c r="O12" s="152">
        <v>32</v>
      </c>
      <c r="P12" s="152">
        <v>50</v>
      </c>
    </row>
    <row r="13" spans="1:256" x14ac:dyDescent="0.25">
      <c r="A13" s="228" t="s">
        <v>6</v>
      </c>
      <c r="B13" s="228"/>
      <c r="C13" s="228"/>
      <c r="D13" s="150">
        <v>26.85</v>
      </c>
      <c r="E13" s="150">
        <v>15.93</v>
      </c>
      <c r="F13" s="150">
        <v>79.09</v>
      </c>
      <c r="G13" s="150">
        <v>571.54999999999995</v>
      </c>
      <c r="H13" s="60"/>
      <c r="I13" s="151">
        <v>35</v>
      </c>
      <c r="J13" s="151">
        <v>20</v>
      </c>
      <c r="K13" s="151">
        <v>24</v>
      </c>
      <c r="L13" s="151">
        <v>24</v>
      </c>
      <c r="M13" s="60"/>
      <c r="N13" s="152">
        <v>19</v>
      </c>
      <c r="O13" s="152">
        <v>25</v>
      </c>
      <c r="P13" s="152">
        <v>55</v>
      </c>
    </row>
    <row r="14" spans="1:256" x14ac:dyDescent="0.25">
      <c r="A14" s="228" t="s">
        <v>7</v>
      </c>
      <c r="B14" s="228"/>
      <c r="C14" s="228"/>
      <c r="D14" s="150">
        <v>23.48</v>
      </c>
      <c r="E14" s="150">
        <v>17.760000000000002</v>
      </c>
      <c r="F14" s="150">
        <v>68.510000000000005</v>
      </c>
      <c r="G14" s="150">
        <v>534.78</v>
      </c>
      <c r="H14" s="60"/>
      <c r="I14" s="151">
        <v>30</v>
      </c>
      <c r="J14" s="151">
        <v>22</v>
      </c>
      <c r="K14" s="151">
        <v>20</v>
      </c>
      <c r="L14" s="151">
        <v>23</v>
      </c>
      <c r="M14" s="60"/>
      <c r="N14" s="152">
        <v>18</v>
      </c>
      <c r="O14" s="152">
        <v>30</v>
      </c>
      <c r="P14" s="152">
        <v>51</v>
      </c>
    </row>
    <row r="15" spans="1:256" x14ac:dyDescent="0.25">
      <c r="A15" s="228" t="s">
        <v>8</v>
      </c>
      <c r="B15" s="228"/>
      <c r="C15" s="228"/>
      <c r="D15" s="150">
        <v>18.829999999999998</v>
      </c>
      <c r="E15" s="150">
        <v>18.98</v>
      </c>
      <c r="F15" s="150">
        <v>71.680000000000007</v>
      </c>
      <c r="G15" s="150">
        <v>538.21</v>
      </c>
      <c r="H15" s="60"/>
      <c r="I15" s="151">
        <v>24</v>
      </c>
      <c r="J15" s="151">
        <v>24</v>
      </c>
      <c r="K15" s="151">
        <v>21</v>
      </c>
      <c r="L15" s="151">
        <v>23</v>
      </c>
      <c r="M15" s="60"/>
      <c r="N15" s="152">
        <v>14</v>
      </c>
      <c r="O15" s="152">
        <v>32</v>
      </c>
      <c r="P15" s="152">
        <v>53</v>
      </c>
    </row>
    <row r="16" spans="1:256" x14ac:dyDescent="0.25">
      <c r="A16" s="228" t="s">
        <v>9</v>
      </c>
      <c r="B16" s="228"/>
      <c r="C16" s="228"/>
      <c r="D16" s="150">
        <v>27.76</v>
      </c>
      <c r="E16" s="150">
        <v>15.53</v>
      </c>
      <c r="F16" s="150">
        <v>66.89</v>
      </c>
      <c r="G16" s="150">
        <v>526.97</v>
      </c>
      <c r="H16" s="60"/>
      <c r="I16" s="151">
        <v>36</v>
      </c>
      <c r="J16" s="151">
        <v>20</v>
      </c>
      <c r="K16" s="151">
        <v>20</v>
      </c>
      <c r="L16" s="151">
        <v>22</v>
      </c>
      <c r="M16" s="60"/>
      <c r="N16" s="152">
        <v>21</v>
      </c>
      <c r="O16" s="152">
        <v>27</v>
      </c>
      <c r="P16" s="152">
        <v>51</v>
      </c>
    </row>
    <row r="17" spans="1:16" x14ac:dyDescent="0.25">
      <c r="A17" s="228" t="s">
        <v>10</v>
      </c>
      <c r="B17" s="228"/>
      <c r="C17" s="228"/>
      <c r="D17" s="150">
        <v>24.15</v>
      </c>
      <c r="E17" s="150">
        <v>19.809999999999999</v>
      </c>
      <c r="F17" s="150">
        <v>67.650000000000006</v>
      </c>
      <c r="G17" s="150">
        <v>555.13</v>
      </c>
      <c r="H17" s="60"/>
      <c r="I17" s="151">
        <v>31</v>
      </c>
      <c r="J17" s="151">
        <v>25</v>
      </c>
      <c r="K17" s="151">
        <v>20</v>
      </c>
      <c r="L17" s="151">
        <v>24</v>
      </c>
      <c r="M17" s="60"/>
      <c r="N17" s="152">
        <v>17</v>
      </c>
      <c r="O17" s="152">
        <v>32</v>
      </c>
      <c r="P17" s="152">
        <v>49</v>
      </c>
    </row>
    <row r="18" spans="1:16" x14ac:dyDescent="0.25">
      <c r="A18" s="228" t="s">
        <v>11</v>
      </c>
      <c r="B18" s="228"/>
      <c r="C18" s="228"/>
      <c r="D18" s="150">
        <v>26.08</v>
      </c>
      <c r="E18" s="150">
        <v>15.48</v>
      </c>
      <c r="F18" s="150">
        <v>72.989999999999995</v>
      </c>
      <c r="G18" s="150">
        <v>540.44000000000005</v>
      </c>
      <c r="H18" s="60"/>
      <c r="I18" s="151">
        <v>34</v>
      </c>
      <c r="J18" s="151">
        <v>20</v>
      </c>
      <c r="K18" s="151">
        <v>22</v>
      </c>
      <c r="L18" s="151">
        <v>23</v>
      </c>
      <c r="M18" s="60"/>
      <c r="N18" s="152">
        <v>19</v>
      </c>
      <c r="O18" s="152">
        <v>26</v>
      </c>
      <c r="P18" s="152">
        <v>54</v>
      </c>
    </row>
    <row r="19" spans="1:16" x14ac:dyDescent="0.25">
      <c r="A19" s="228" t="s">
        <v>57</v>
      </c>
      <c r="B19" s="228"/>
      <c r="C19" s="228"/>
      <c r="D19" s="153">
        <v>24.1</v>
      </c>
      <c r="E19" s="150">
        <v>17.649999999999999</v>
      </c>
      <c r="F19" s="150">
        <v>70.28</v>
      </c>
      <c r="G19" s="150">
        <v>542.99</v>
      </c>
      <c r="H19" s="60"/>
      <c r="I19" s="151">
        <v>31</v>
      </c>
      <c r="J19" s="151">
        <v>22</v>
      </c>
      <c r="K19" s="151">
        <v>21</v>
      </c>
      <c r="L19" s="151">
        <v>23</v>
      </c>
      <c r="M19" s="60"/>
      <c r="N19" s="152">
        <v>18</v>
      </c>
      <c r="O19" s="152">
        <v>29</v>
      </c>
      <c r="P19" s="152">
        <v>52</v>
      </c>
    </row>
    <row r="20" spans="1:16" x14ac:dyDescent="0.2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</row>
    <row r="21" spans="1:16" x14ac:dyDescent="0.25">
      <c r="A21" s="229" t="s">
        <v>12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</row>
    <row r="22" spans="1:16" ht="16.5" customHeight="1" x14ac:dyDescent="0.25">
      <c r="A22" s="222" t="s">
        <v>52</v>
      </c>
      <c r="B22" s="222"/>
      <c r="C22" s="222"/>
      <c r="D22" s="226" t="s">
        <v>21</v>
      </c>
      <c r="E22" s="226"/>
      <c r="F22" s="226"/>
      <c r="G22" s="222" t="s">
        <v>53</v>
      </c>
      <c r="H22" s="60"/>
      <c r="I22" s="228" t="s">
        <v>54</v>
      </c>
      <c r="J22" s="228"/>
      <c r="K22" s="228"/>
      <c r="L22" s="228"/>
      <c r="M22" s="60"/>
      <c r="N22" s="228" t="s">
        <v>55</v>
      </c>
      <c r="O22" s="228"/>
      <c r="P22" s="228"/>
    </row>
    <row r="23" spans="1:16" x14ac:dyDescent="0.25">
      <c r="A23" s="223"/>
      <c r="B23" s="224"/>
      <c r="C23" s="225"/>
      <c r="D23" s="157" t="s">
        <v>25</v>
      </c>
      <c r="E23" s="157" t="s">
        <v>26</v>
      </c>
      <c r="F23" s="157" t="s">
        <v>27</v>
      </c>
      <c r="G23" s="227"/>
      <c r="H23" s="60"/>
      <c r="I23" s="156" t="s">
        <v>25</v>
      </c>
      <c r="J23" s="156" t="s">
        <v>26</v>
      </c>
      <c r="K23" s="156" t="s">
        <v>27</v>
      </c>
      <c r="L23" s="156" t="s">
        <v>56</v>
      </c>
      <c r="M23" s="60"/>
      <c r="N23" s="156" t="s">
        <v>25</v>
      </c>
      <c r="O23" s="156" t="s">
        <v>26</v>
      </c>
      <c r="P23" s="156" t="s">
        <v>27</v>
      </c>
    </row>
    <row r="24" spans="1:16" x14ac:dyDescent="0.25">
      <c r="A24" s="228"/>
      <c r="B24" s="228"/>
      <c r="C24" s="228"/>
      <c r="D24" s="150"/>
      <c r="E24" s="150"/>
      <c r="F24" s="150"/>
      <c r="G24" s="150"/>
      <c r="H24" s="60"/>
      <c r="I24" s="151"/>
      <c r="J24" s="151"/>
      <c r="K24" s="151"/>
      <c r="L24" s="151"/>
      <c r="M24" s="60"/>
      <c r="N24" s="152"/>
      <c r="O24" s="152"/>
      <c r="P24" s="152"/>
    </row>
    <row r="25" spans="1:16" x14ac:dyDescent="0.25">
      <c r="A25" s="228"/>
      <c r="B25" s="228"/>
      <c r="C25" s="228"/>
      <c r="D25" s="150"/>
      <c r="E25" s="150"/>
      <c r="F25" s="150"/>
      <c r="G25" s="150"/>
      <c r="H25" s="60"/>
      <c r="I25" s="151"/>
      <c r="J25" s="151"/>
      <c r="K25" s="151"/>
      <c r="L25" s="151"/>
      <c r="M25" s="60"/>
      <c r="N25" s="152"/>
      <c r="O25" s="152"/>
      <c r="P25" s="152"/>
    </row>
    <row r="26" spans="1:16" x14ac:dyDescent="0.25">
      <c r="A26" s="228"/>
      <c r="B26" s="228"/>
      <c r="C26" s="228"/>
      <c r="D26" s="150"/>
      <c r="E26" s="150"/>
      <c r="F26" s="150"/>
      <c r="G26" s="150"/>
      <c r="H26" s="60"/>
      <c r="I26" s="151"/>
      <c r="J26" s="151"/>
      <c r="K26" s="151"/>
      <c r="L26" s="151"/>
      <c r="M26" s="60"/>
      <c r="N26" s="152"/>
      <c r="O26" s="152"/>
      <c r="P26" s="152"/>
    </row>
    <row r="27" spans="1:16" x14ac:dyDescent="0.25">
      <c r="A27" s="228"/>
      <c r="B27" s="228"/>
      <c r="C27" s="228"/>
      <c r="D27" s="150"/>
      <c r="E27" s="150"/>
      <c r="F27" s="150"/>
      <c r="G27" s="153"/>
      <c r="H27" s="60"/>
      <c r="I27" s="151"/>
      <c r="J27" s="151"/>
      <c r="K27" s="151"/>
      <c r="L27" s="151"/>
      <c r="M27" s="60"/>
      <c r="N27" s="152"/>
      <c r="O27" s="152"/>
      <c r="P27" s="152"/>
    </row>
    <row r="28" spans="1:16" x14ac:dyDescent="0.25">
      <c r="A28" s="228"/>
      <c r="B28" s="228"/>
      <c r="C28" s="228"/>
      <c r="D28" s="150"/>
      <c r="E28" s="150"/>
      <c r="F28" s="150"/>
      <c r="G28" s="150"/>
      <c r="H28" s="60"/>
      <c r="I28" s="151"/>
      <c r="J28" s="151"/>
      <c r="K28" s="151"/>
      <c r="L28" s="151"/>
      <c r="M28" s="60"/>
      <c r="N28" s="152"/>
      <c r="O28" s="152"/>
      <c r="P28" s="152"/>
    </row>
    <row r="29" spans="1:16" x14ac:dyDescent="0.25">
      <c r="A29" s="228"/>
      <c r="B29" s="228"/>
      <c r="C29" s="228"/>
      <c r="D29" s="150"/>
      <c r="E29" s="150"/>
      <c r="F29" s="150"/>
      <c r="G29" s="150"/>
      <c r="H29" s="60"/>
      <c r="I29" s="151"/>
      <c r="J29" s="151"/>
      <c r="K29" s="151"/>
      <c r="L29" s="151"/>
      <c r="M29" s="60"/>
      <c r="N29" s="152"/>
      <c r="O29" s="152"/>
      <c r="P29" s="152"/>
    </row>
    <row r="30" spans="1:16" x14ac:dyDescent="0.25">
      <c r="A30" s="228"/>
      <c r="B30" s="228"/>
      <c r="C30" s="228"/>
      <c r="D30" s="150"/>
      <c r="E30" s="150"/>
      <c r="F30" s="150"/>
      <c r="G30" s="150"/>
      <c r="H30" s="60"/>
      <c r="I30" s="151"/>
      <c r="J30" s="151"/>
      <c r="K30" s="151"/>
      <c r="L30" s="151"/>
      <c r="M30" s="60"/>
      <c r="N30" s="152"/>
      <c r="O30" s="152"/>
      <c r="P30" s="152"/>
    </row>
    <row r="31" spans="1:16" x14ac:dyDescent="0.25">
      <c r="A31" s="228"/>
      <c r="B31" s="228"/>
      <c r="C31" s="228"/>
      <c r="D31" s="150"/>
      <c r="E31" s="150"/>
      <c r="F31" s="150"/>
      <c r="G31" s="150"/>
      <c r="H31" s="60"/>
      <c r="I31" s="151"/>
      <c r="J31" s="151"/>
      <c r="K31" s="151"/>
      <c r="L31" s="151"/>
      <c r="M31" s="60"/>
      <c r="N31" s="152"/>
      <c r="O31" s="152"/>
      <c r="P31" s="152"/>
    </row>
    <row r="32" spans="1:16" x14ac:dyDescent="0.25">
      <c r="A32" s="228"/>
      <c r="B32" s="228"/>
      <c r="C32" s="228"/>
      <c r="D32" s="153"/>
      <c r="E32" s="150"/>
      <c r="F32" s="150"/>
      <c r="G32" s="153"/>
      <c r="H32" s="60"/>
      <c r="I32" s="151"/>
      <c r="J32" s="151"/>
      <c r="K32" s="151"/>
      <c r="L32" s="151"/>
      <c r="M32" s="60"/>
      <c r="N32" s="152"/>
      <c r="O32" s="152"/>
      <c r="P32" s="152"/>
    </row>
    <row r="33" spans="1:16" x14ac:dyDescent="0.25">
      <c r="A33" s="228"/>
      <c r="B33" s="228"/>
      <c r="C33" s="228"/>
      <c r="D33" s="150"/>
      <c r="E33" s="150"/>
      <c r="F33" s="150"/>
      <c r="G33" s="150"/>
      <c r="H33" s="60"/>
      <c r="I33" s="151"/>
      <c r="J33" s="151"/>
      <c r="K33" s="151"/>
      <c r="L33" s="151"/>
      <c r="M33" s="60"/>
      <c r="N33" s="152"/>
      <c r="O33" s="152"/>
      <c r="P33" s="152"/>
    </row>
    <row r="34" spans="1:16" x14ac:dyDescent="0.25">
      <c r="A34" s="228"/>
      <c r="B34" s="228"/>
      <c r="C34" s="228"/>
      <c r="D34" s="150"/>
      <c r="E34" s="150"/>
      <c r="F34" s="150"/>
      <c r="G34" s="150"/>
      <c r="H34" s="60"/>
      <c r="I34" s="151"/>
      <c r="J34" s="151"/>
      <c r="K34" s="151"/>
      <c r="L34" s="151"/>
      <c r="M34" s="60"/>
      <c r="N34" s="152"/>
      <c r="O34" s="152"/>
      <c r="P34" s="152"/>
    </row>
    <row r="35" spans="1:16" x14ac:dyDescent="0.25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</row>
    <row r="36" spans="1:16" x14ac:dyDescent="0.25">
      <c r="A36" s="229"/>
      <c r="B36" s="229"/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</row>
    <row r="37" spans="1:16" ht="16.5" customHeight="1" x14ac:dyDescent="0.25">
      <c r="A37" s="222"/>
      <c r="B37" s="222"/>
      <c r="C37" s="222"/>
      <c r="D37" s="226"/>
      <c r="E37" s="226"/>
      <c r="F37" s="226"/>
      <c r="G37" s="222"/>
      <c r="H37" s="60"/>
      <c r="I37" s="228"/>
      <c r="J37" s="228"/>
      <c r="K37" s="228"/>
      <c r="L37" s="228"/>
      <c r="M37" s="60"/>
      <c r="N37" s="228"/>
      <c r="O37" s="228"/>
      <c r="P37" s="228"/>
    </row>
    <row r="38" spans="1:16" x14ac:dyDescent="0.25">
      <c r="A38" s="223"/>
      <c r="B38" s="224"/>
      <c r="C38" s="225"/>
      <c r="D38" s="157"/>
      <c r="E38" s="157"/>
      <c r="F38" s="157"/>
      <c r="G38" s="227"/>
      <c r="H38" s="60"/>
      <c r="I38" s="156"/>
      <c r="J38" s="156"/>
      <c r="K38" s="156"/>
      <c r="L38" s="156"/>
      <c r="M38" s="60"/>
      <c r="N38" s="156"/>
      <c r="O38" s="156"/>
      <c r="P38" s="156"/>
    </row>
    <row r="39" spans="1:16" x14ac:dyDescent="0.25">
      <c r="A39" s="228"/>
      <c r="B39" s="228"/>
      <c r="C39" s="228"/>
      <c r="D39" s="150"/>
      <c r="E39" s="150"/>
      <c r="F39" s="150"/>
      <c r="G39" s="150"/>
      <c r="H39" s="60"/>
      <c r="I39" s="151"/>
      <c r="J39" s="151"/>
      <c r="K39" s="151"/>
      <c r="L39" s="151"/>
      <c r="M39" s="60"/>
      <c r="N39" s="152"/>
      <c r="O39" s="152"/>
      <c r="P39" s="152"/>
    </row>
    <row r="40" spans="1:16" x14ac:dyDescent="0.25">
      <c r="A40" s="228"/>
      <c r="B40" s="228"/>
      <c r="C40" s="228"/>
      <c r="D40" s="150"/>
      <c r="E40" s="150"/>
      <c r="F40" s="153"/>
      <c r="G40" s="150"/>
      <c r="H40" s="60"/>
      <c r="I40" s="151"/>
      <c r="J40" s="151"/>
      <c r="K40" s="151"/>
      <c r="L40" s="151"/>
      <c r="M40" s="60"/>
      <c r="N40" s="152"/>
      <c r="O40" s="152"/>
      <c r="P40" s="152"/>
    </row>
    <row r="41" spans="1:16" x14ac:dyDescent="0.25">
      <c r="A41" s="228"/>
      <c r="B41" s="228"/>
      <c r="C41" s="228"/>
      <c r="D41" s="150"/>
      <c r="E41" s="150"/>
      <c r="F41" s="150"/>
      <c r="G41" s="150"/>
      <c r="H41" s="60"/>
      <c r="I41" s="151"/>
      <c r="J41" s="151"/>
      <c r="K41" s="151"/>
      <c r="L41" s="151"/>
      <c r="M41" s="60"/>
      <c r="N41" s="152"/>
      <c r="O41" s="152"/>
      <c r="P41" s="152"/>
    </row>
    <row r="42" spans="1:16" x14ac:dyDescent="0.25">
      <c r="A42" s="228"/>
      <c r="B42" s="228"/>
      <c r="C42" s="228"/>
      <c r="D42" s="150"/>
      <c r="E42" s="150"/>
      <c r="F42" s="150"/>
      <c r="G42" s="150"/>
      <c r="H42" s="60"/>
      <c r="I42" s="151"/>
      <c r="J42" s="151"/>
      <c r="K42" s="151"/>
      <c r="L42" s="151"/>
      <c r="M42" s="60"/>
      <c r="N42" s="152"/>
      <c r="O42" s="152"/>
      <c r="P42" s="152"/>
    </row>
    <row r="43" spans="1:16" x14ac:dyDescent="0.25">
      <c r="A43" s="228"/>
      <c r="B43" s="228"/>
      <c r="C43" s="228"/>
      <c r="D43" s="154"/>
      <c r="E43" s="150"/>
      <c r="F43" s="150"/>
      <c r="G43" s="153"/>
      <c r="H43" s="60"/>
      <c r="I43" s="151"/>
      <c r="J43" s="151"/>
      <c r="K43" s="151"/>
      <c r="L43" s="151"/>
      <c r="M43" s="60"/>
      <c r="N43" s="152"/>
      <c r="O43" s="152"/>
      <c r="P43" s="152"/>
    </row>
    <row r="44" spans="1:16" x14ac:dyDescent="0.25">
      <c r="A44" s="228"/>
      <c r="B44" s="228"/>
      <c r="C44" s="228"/>
      <c r="D44" s="150"/>
      <c r="E44" s="150"/>
      <c r="F44" s="150"/>
      <c r="G44" s="150"/>
      <c r="H44" s="60"/>
      <c r="I44" s="151"/>
      <c r="J44" s="151"/>
      <c r="K44" s="151"/>
      <c r="L44" s="151"/>
      <c r="M44" s="60"/>
      <c r="N44" s="152"/>
      <c r="O44" s="152"/>
      <c r="P44" s="152"/>
    </row>
    <row r="45" spans="1:16" x14ac:dyDescent="0.25">
      <c r="A45" s="228"/>
      <c r="B45" s="228"/>
      <c r="C45" s="228"/>
      <c r="D45" s="150"/>
      <c r="E45" s="150"/>
      <c r="F45" s="153"/>
      <c r="G45" s="150"/>
      <c r="H45" s="60"/>
      <c r="I45" s="151"/>
      <c r="J45" s="151"/>
      <c r="K45" s="151"/>
      <c r="L45" s="151"/>
      <c r="M45" s="60"/>
      <c r="N45" s="152"/>
      <c r="O45" s="152"/>
      <c r="P45" s="152"/>
    </row>
    <row r="46" spans="1:16" x14ac:dyDescent="0.25">
      <c r="A46" s="228"/>
      <c r="B46" s="228"/>
      <c r="C46" s="228"/>
      <c r="D46" s="150"/>
      <c r="E46" s="150"/>
      <c r="F46" s="150"/>
      <c r="G46" s="150"/>
      <c r="H46" s="60"/>
      <c r="I46" s="151"/>
      <c r="J46" s="151"/>
      <c r="K46" s="151"/>
      <c r="L46" s="151"/>
      <c r="M46" s="60"/>
      <c r="N46" s="152"/>
      <c r="O46" s="152"/>
      <c r="P46" s="152"/>
    </row>
    <row r="47" spans="1:16" x14ac:dyDescent="0.25">
      <c r="A47" s="228"/>
      <c r="B47" s="228"/>
      <c r="C47" s="228"/>
      <c r="D47" s="150"/>
      <c r="E47" s="150"/>
      <c r="F47" s="150"/>
      <c r="G47" s="150"/>
      <c r="H47" s="60"/>
      <c r="I47" s="151"/>
      <c r="J47" s="151"/>
      <c r="K47" s="151"/>
      <c r="L47" s="151"/>
      <c r="M47" s="60"/>
      <c r="N47" s="152"/>
      <c r="O47" s="152"/>
      <c r="P47" s="152"/>
    </row>
    <row r="48" spans="1:16" x14ac:dyDescent="0.25">
      <c r="A48" s="228"/>
      <c r="B48" s="228"/>
      <c r="C48" s="228"/>
      <c r="D48" s="150"/>
      <c r="E48" s="150"/>
      <c r="F48" s="153"/>
      <c r="G48" s="150"/>
      <c r="H48" s="60"/>
      <c r="I48" s="151"/>
      <c r="J48" s="151"/>
      <c r="K48" s="151"/>
      <c r="L48" s="151"/>
      <c r="M48" s="60"/>
      <c r="N48" s="152"/>
      <c r="O48" s="152"/>
      <c r="P48" s="152"/>
    </row>
    <row r="49" spans="1:16" x14ac:dyDescent="0.25">
      <c r="A49" s="228"/>
      <c r="B49" s="228"/>
      <c r="C49" s="228"/>
      <c r="D49" s="150"/>
      <c r="E49" s="150"/>
      <c r="F49" s="150"/>
      <c r="G49" s="150"/>
      <c r="H49" s="60"/>
      <c r="I49" s="151"/>
      <c r="J49" s="151"/>
      <c r="K49" s="151"/>
      <c r="L49" s="151"/>
      <c r="M49" s="60"/>
      <c r="N49" s="152"/>
      <c r="O49" s="152"/>
      <c r="P49" s="152"/>
    </row>
  </sheetData>
  <mergeCells count="54">
    <mergeCell ref="A49:C49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34:C34"/>
    <mergeCell ref="A36:P36"/>
    <mergeCell ref="A37:C38"/>
    <mergeCell ref="D37:F37"/>
    <mergeCell ref="G37:G38"/>
    <mergeCell ref="I37:L37"/>
    <mergeCell ref="N37:P37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O1:P1"/>
    <mergeCell ref="A2:P2"/>
    <mergeCell ref="A4:C4"/>
    <mergeCell ref="A9:C9"/>
    <mergeCell ref="A10:C10"/>
    <mergeCell ref="A6:P6"/>
    <mergeCell ref="A7:C8"/>
    <mergeCell ref="D7:F7"/>
    <mergeCell ref="G7:G8"/>
    <mergeCell ref="I7:L7"/>
    <mergeCell ref="N7:P7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1:P21"/>
    <mergeCell ref="A22:C23"/>
    <mergeCell ref="D22:F22"/>
    <mergeCell ref="G22:G23"/>
    <mergeCell ref="I22:L22"/>
    <mergeCell ref="N22:P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8"/>
  <sheetViews>
    <sheetView zoomScaleNormal="100" workbookViewId="0">
      <selection activeCell="H13" sqref="H13"/>
    </sheetView>
  </sheetViews>
  <sheetFormatPr defaultColWidth="8.33203125" defaultRowHeight="13.8" x14ac:dyDescent="0.25"/>
  <cols>
    <col min="1" max="1" width="36.5546875" style="74" customWidth="1"/>
    <col min="2" max="2" width="12.109375" style="74" customWidth="1"/>
    <col min="3" max="3" width="11.44140625" style="74" customWidth="1"/>
    <col min="4" max="4" width="11.109375" style="74" customWidth="1"/>
    <col min="5" max="16384" width="8.33203125" style="74"/>
  </cols>
  <sheetData>
    <row r="1" spans="1:8" x14ac:dyDescent="0.25">
      <c r="E1" s="88" t="s">
        <v>59</v>
      </c>
    </row>
    <row r="2" spans="1:8" ht="52.5" customHeight="1" x14ac:dyDescent="0.25">
      <c r="A2" s="235" t="s">
        <v>309</v>
      </c>
      <c r="B2" s="235"/>
      <c r="C2" s="235"/>
      <c r="D2" s="235"/>
      <c r="E2" s="235"/>
      <c r="F2" s="75"/>
      <c r="G2" s="75"/>
      <c r="H2" s="75"/>
    </row>
    <row r="4" spans="1:8" x14ac:dyDescent="0.25">
      <c r="A4" s="74" t="s">
        <v>226</v>
      </c>
    </row>
    <row r="5" spans="1:8" x14ac:dyDescent="0.25">
      <c r="A5" s="74" t="s">
        <v>227</v>
      </c>
    </row>
    <row r="6" spans="1:8" ht="55.2" x14ac:dyDescent="0.25">
      <c r="A6" s="76" t="s">
        <v>228</v>
      </c>
      <c r="B6" s="77" t="s">
        <v>229</v>
      </c>
      <c r="C6" s="77" t="s">
        <v>230</v>
      </c>
      <c r="D6" s="77" t="s">
        <v>231</v>
      </c>
      <c r="E6" s="77" t="s">
        <v>232</v>
      </c>
    </row>
    <row r="7" spans="1:8" x14ac:dyDescent="0.25">
      <c r="A7" s="78" t="s">
        <v>233</v>
      </c>
      <c r="B7" s="148">
        <v>69.459999999999994</v>
      </c>
      <c r="C7" s="148">
        <v>106.64</v>
      </c>
      <c r="D7" s="148">
        <v>61.61</v>
      </c>
      <c r="E7" s="148">
        <v>237.71</v>
      </c>
    </row>
    <row r="8" spans="1:8" x14ac:dyDescent="0.25">
      <c r="A8" s="78" t="s">
        <v>234</v>
      </c>
      <c r="B8" s="148">
        <v>68.33</v>
      </c>
      <c r="C8" s="148">
        <v>74.64</v>
      </c>
      <c r="D8" s="148">
        <v>70.77</v>
      </c>
      <c r="E8" s="148">
        <v>213.74</v>
      </c>
    </row>
    <row r="9" spans="1:8" x14ac:dyDescent="0.25">
      <c r="A9" s="78" t="s">
        <v>235</v>
      </c>
      <c r="B9" s="148">
        <v>96.25</v>
      </c>
      <c r="C9" s="148">
        <v>88.81</v>
      </c>
      <c r="D9" s="148">
        <v>33.35</v>
      </c>
      <c r="E9" s="148">
        <v>218.41</v>
      </c>
    </row>
    <row r="10" spans="1:8" x14ac:dyDescent="0.25">
      <c r="A10" s="78" t="s">
        <v>236</v>
      </c>
      <c r="B10" s="148">
        <v>74.83</v>
      </c>
      <c r="C10" s="148">
        <v>87.04</v>
      </c>
      <c r="D10" s="148">
        <v>36.200000000000003</v>
      </c>
      <c r="E10" s="148">
        <v>198.07</v>
      </c>
    </row>
    <row r="11" spans="1:8" x14ac:dyDescent="0.25">
      <c r="A11" s="78" t="s">
        <v>237</v>
      </c>
      <c r="B11" s="148">
        <v>83.42</v>
      </c>
      <c r="C11" s="148">
        <v>86.71</v>
      </c>
      <c r="D11" s="148">
        <v>40.36</v>
      </c>
      <c r="E11" s="148">
        <v>210.49</v>
      </c>
    </row>
    <row r="12" spans="1:8" x14ac:dyDescent="0.25">
      <c r="A12" s="78" t="s">
        <v>238</v>
      </c>
      <c r="B12" s="148">
        <v>81.87</v>
      </c>
      <c r="C12" s="148">
        <v>98.49</v>
      </c>
      <c r="D12" s="148">
        <v>45.84</v>
      </c>
      <c r="E12" s="148">
        <v>226.2</v>
      </c>
    </row>
    <row r="13" spans="1:8" x14ac:dyDescent="0.25">
      <c r="A13" s="78" t="s">
        <v>239</v>
      </c>
      <c r="B13" s="148">
        <v>57.3</v>
      </c>
      <c r="C13" s="148">
        <v>136.19999999999999</v>
      </c>
      <c r="D13" s="148">
        <v>83.57</v>
      </c>
      <c r="E13" s="148">
        <v>277.07</v>
      </c>
    </row>
    <row r="14" spans="1:8" x14ac:dyDescent="0.25">
      <c r="A14" s="78" t="s">
        <v>240</v>
      </c>
      <c r="B14" s="148">
        <v>71.709999999999994</v>
      </c>
      <c r="C14" s="148">
        <v>89.81</v>
      </c>
      <c r="D14" s="148">
        <v>19.309999999999999</v>
      </c>
      <c r="E14" s="148">
        <v>180.83</v>
      </c>
    </row>
    <row r="15" spans="1:8" x14ac:dyDescent="0.25">
      <c r="A15" s="78" t="s">
        <v>241</v>
      </c>
      <c r="B15" s="148">
        <v>82.45</v>
      </c>
      <c r="C15" s="148">
        <v>86.38</v>
      </c>
      <c r="D15" s="148">
        <v>49</v>
      </c>
      <c r="E15" s="148">
        <v>217.83</v>
      </c>
    </row>
    <row r="16" spans="1:8" x14ac:dyDescent="0.25">
      <c r="A16" s="78" t="s">
        <v>242</v>
      </c>
      <c r="B16" s="148">
        <v>86.54</v>
      </c>
      <c r="C16" s="148">
        <v>104.6</v>
      </c>
      <c r="D16" s="148">
        <v>28.8</v>
      </c>
      <c r="E16" s="148">
        <v>219.94</v>
      </c>
    </row>
    <row r="17" spans="1:5" x14ac:dyDescent="0.25">
      <c r="A17" s="79" t="s">
        <v>243</v>
      </c>
      <c r="B17" s="149">
        <v>77.22</v>
      </c>
      <c r="C17" s="149">
        <v>95.93</v>
      </c>
      <c r="D17" s="149">
        <v>46.88</v>
      </c>
      <c r="E17" s="149">
        <v>220.03</v>
      </c>
    </row>
    <row r="18" spans="1:5" ht="52.5" customHeight="1" x14ac:dyDescent="0.25">
      <c r="A18" s="236" t="s">
        <v>510</v>
      </c>
      <c r="B18" s="236"/>
      <c r="C18" s="236"/>
      <c r="D18" s="236"/>
      <c r="E18" s="236"/>
    </row>
  </sheetData>
  <mergeCells count="2">
    <mergeCell ref="A2:E2"/>
    <mergeCell ref="A18:E18"/>
  </mergeCells>
  <printOptions horizontalCentere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Q58"/>
  <sheetViews>
    <sheetView topLeftCell="A40" zoomScale="80" zoomScaleNormal="80" workbookViewId="0">
      <selection activeCell="C56" sqref="C56"/>
    </sheetView>
  </sheetViews>
  <sheetFormatPr defaultColWidth="7.88671875" defaultRowHeight="13.8" x14ac:dyDescent="0.25"/>
  <cols>
    <col min="1" max="1" width="1.44140625" style="43" customWidth="1"/>
    <col min="2" max="2" width="22.6640625" style="43" customWidth="1"/>
    <col min="3" max="3" width="9.88671875" style="87" customWidth="1"/>
    <col min="4" max="4" width="22.6640625" style="43" customWidth="1"/>
    <col min="5" max="5" width="7.88671875" style="87" customWidth="1"/>
    <col min="6" max="6" width="22.6640625" style="43" customWidth="1"/>
    <col min="7" max="7" width="7.5546875" style="87" customWidth="1"/>
    <col min="8" max="8" width="22.6640625" style="43" customWidth="1"/>
    <col min="9" max="9" width="7.6640625" style="87" customWidth="1"/>
    <col min="10" max="10" width="22.6640625" style="43" customWidth="1"/>
    <col min="11" max="11" width="8.33203125" style="87" bestFit="1" customWidth="1"/>
    <col min="12" max="12" width="8.33203125" style="82" bestFit="1" customWidth="1"/>
    <col min="13" max="251" width="8.33203125" style="43" bestFit="1" customWidth="1"/>
    <col min="252" max="252" width="5" style="43" customWidth="1"/>
    <col min="253" max="253" width="26.6640625" style="43" customWidth="1"/>
    <col min="254" max="254" width="9.88671875" style="43" customWidth="1"/>
    <col min="255" max="255" width="26.109375" style="43" customWidth="1"/>
    <col min="256" max="16384" width="7.88671875" style="43"/>
  </cols>
  <sheetData>
    <row r="1" spans="1:251" x14ac:dyDescent="0.25">
      <c r="B1" s="80"/>
      <c r="C1" s="81"/>
      <c r="D1" s="80"/>
      <c r="E1" s="81"/>
      <c r="F1" s="80"/>
      <c r="G1" s="81"/>
      <c r="H1" s="80"/>
      <c r="I1" s="81"/>
      <c r="K1" s="89" t="s">
        <v>255</v>
      </c>
    </row>
    <row r="2" spans="1:251" ht="46.5" customHeight="1" x14ac:dyDescent="0.25">
      <c r="B2" s="231" t="s">
        <v>310</v>
      </c>
      <c r="C2" s="231"/>
      <c r="D2" s="231"/>
      <c r="E2" s="231"/>
      <c r="F2" s="231"/>
      <c r="G2" s="231"/>
      <c r="H2" s="231"/>
      <c r="I2" s="231"/>
      <c r="J2" s="231"/>
      <c r="K2" s="231"/>
    </row>
    <row r="3" spans="1:251" x14ac:dyDescent="0.25">
      <c r="B3" s="231" t="s">
        <v>60</v>
      </c>
      <c r="C3" s="231"/>
      <c r="D3" s="231"/>
      <c r="E3" s="231"/>
      <c r="F3" s="231"/>
      <c r="G3" s="231"/>
      <c r="H3" s="231"/>
      <c r="I3" s="231"/>
      <c r="J3" s="231"/>
      <c r="K3" s="231"/>
    </row>
    <row r="4" spans="1:251" x14ac:dyDescent="0.25">
      <c r="B4" s="237" t="s">
        <v>244</v>
      </c>
      <c r="C4" s="237"/>
      <c r="D4" s="237" t="s">
        <v>245</v>
      </c>
      <c r="E4" s="237"/>
      <c r="F4" s="237" t="s">
        <v>246</v>
      </c>
      <c r="G4" s="237"/>
      <c r="H4" s="237" t="s">
        <v>247</v>
      </c>
      <c r="I4" s="237"/>
      <c r="J4" s="237" t="s">
        <v>248</v>
      </c>
      <c r="K4" s="237"/>
    </row>
    <row r="5" spans="1:251" s="84" customFormat="1" ht="14.4" x14ac:dyDescent="0.3">
      <c r="A5" s="42"/>
      <c r="B5" s="90" t="s">
        <v>61</v>
      </c>
      <c r="C5" s="83">
        <f>SUM(C6:C15)</f>
        <v>69.45</v>
      </c>
      <c r="D5" s="90" t="s">
        <v>61</v>
      </c>
      <c r="E5" s="83">
        <f>SUM(E6:E15)</f>
        <v>68.33</v>
      </c>
      <c r="F5" s="90" t="s">
        <v>61</v>
      </c>
      <c r="G5" s="83">
        <f>SUM(G6:G15)</f>
        <v>96.25</v>
      </c>
      <c r="H5" s="90" t="s">
        <v>61</v>
      </c>
      <c r="I5" s="83">
        <f>SUM(I6:I15)</f>
        <v>74.839999999999989</v>
      </c>
      <c r="J5" s="90" t="s">
        <v>61</v>
      </c>
      <c r="K5" s="83">
        <f>SUM(K6:K15)</f>
        <v>83.43</v>
      </c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2"/>
      <c r="IM5" s="42"/>
      <c r="IN5" s="42"/>
      <c r="IO5" s="42"/>
      <c r="IP5" s="42"/>
      <c r="IQ5" s="42"/>
    </row>
    <row r="6" spans="1:251" s="84" customFormat="1" ht="14.4" x14ac:dyDescent="0.3">
      <c r="A6" s="42"/>
      <c r="B6" s="95" t="s">
        <v>39</v>
      </c>
      <c r="C6" s="92">
        <v>8.1199999999999992</v>
      </c>
      <c r="D6" s="95"/>
      <c r="E6" s="92"/>
      <c r="F6" s="95"/>
      <c r="G6" s="92"/>
      <c r="H6" s="95" t="s">
        <v>39</v>
      </c>
      <c r="I6" s="92">
        <v>8.1199999999999992</v>
      </c>
      <c r="J6" s="95"/>
      <c r="K6" s="9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</row>
    <row r="7" spans="1:251" s="84" customFormat="1" ht="14.4" x14ac:dyDescent="0.3">
      <c r="A7" s="42"/>
      <c r="B7" s="95"/>
      <c r="C7" s="92"/>
      <c r="D7" s="95" t="s">
        <v>135</v>
      </c>
      <c r="E7" s="92">
        <v>8.1300000000000008</v>
      </c>
      <c r="F7" s="95"/>
      <c r="G7" s="92"/>
      <c r="H7" s="95"/>
      <c r="I7" s="92"/>
      <c r="J7" s="95"/>
      <c r="K7" s="9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</row>
    <row r="8" spans="1:251" s="84" customFormat="1" ht="14.4" x14ac:dyDescent="0.3">
      <c r="A8" s="42"/>
      <c r="B8" s="95"/>
      <c r="C8" s="92"/>
      <c r="D8" s="95" t="s">
        <v>155</v>
      </c>
      <c r="E8" s="92">
        <v>11.92</v>
      </c>
      <c r="F8" s="95"/>
      <c r="G8" s="92"/>
      <c r="H8" s="95"/>
      <c r="I8" s="92"/>
      <c r="J8" s="95"/>
      <c r="K8" s="9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</row>
    <row r="9" spans="1:251" s="84" customFormat="1" ht="41.4" x14ac:dyDescent="0.3">
      <c r="A9" s="42"/>
      <c r="B9" s="95" t="s">
        <v>290</v>
      </c>
      <c r="C9" s="92">
        <v>44.17</v>
      </c>
      <c r="D9" s="95" t="s">
        <v>174</v>
      </c>
      <c r="E9" s="92">
        <v>9.1999999999999993</v>
      </c>
      <c r="F9" s="95" t="s">
        <v>200</v>
      </c>
      <c r="G9" s="92">
        <v>52.89</v>
      </c>
      <c r="H9" s="95" t="s">
        <v>291</v>
      </c>
      <c r="I9" s="92">
        <v>32.75</v>
      </c>
      <c r="J9" s="95" t="s">
        <v>219</v>
      </c>
      <c r="K9" s="92">
        <v>50.85</v>
      </c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  <c r="IL9" s="42"/>
      <c r="IM9" s="42"/>
      <c r="IN9" s="42"/>
      <c r="IO9" s="42"/>
      <c r="IP9" s="42"/>
      <c r="IQ9" s="42"/>
    </row>
    <row r="10" spans="1:251" s="84" customFormat="1" ht="14.4" x14ac:dyDescent="0.3">
      <c r="A10" s="42"/>
      <c r="B10" s="95"/>
      <c r="C10" s="92"/>
      <c r="D10" s="95"/>
      <c r="E10" s="92"/>
      <c r="F10" s="95"/>
      <c r="G10" s="92"/>
      <c r="H10" s="95" t="s">
        <v>140</v>
      </c>
      <c r="I10" s="92">
        <v>1.9</v>
      </c>
      <c r="J10" s="95"/>
      <c r="K10" s="9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</row>
    <row r="11" spans="1:251" s="84" customFormat="1" ht="27.6" x14ac:dyDescent="0.3">
      <c r="A11" s="42"/>
      <c r="B11" s="95"/>
      <c r="C11" s="92"/>
      <c r="D11" s="95"/>
      <c r="E11" s="92"/>
      <c r="F11" s="95" t="s">
        <v>41</v>
      </c>
      <c r="G11" s="92">
        <v>13.48</v>
      </c>
      <c r="H11" s="95"/>
      <c r="I11" s="92"/>
      <c r="J11" s="95" t="s">
        <v>38</v>
      </c>
      <c r="K11" s="92">
        <v>4.3899999999999997</v>
      </c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</row>
    <row r="12" spans="1:251" s="84" customFormat="1" ht="27.6" x14ac:dyDescent="0.3">
      <c r="A12" s="42"/>
      <c r="B12" s="95" t="s">
        <v>190</v>
      </c>
      <c r="C12" s="92">
        <v>2.86</v>
      </c>
      <c r="D12" s="95" t="s">
        <v>189</v>
      </c>
      <c r="E12" s="92">
        <v>10.92</v>
      </c>
      <c r="F12" s="95" t="s">
        <v>192</v>
      </c>
      <c r="G12" s="92">
        <v>1.62</v>
      </c>
      <c r="H12" s="95" t="s">
        <v>190</v>
      </c>
      <c r="I12" s="92">
        <v>2.86</v>
      </c>
      <c r="J12" s="95" t="s">
        <v>191</v>
      </c>
      <c r="K12" s="92">
        <v>12.83</v>
      </c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</row>
    <row r="13" spans="1:251" s="84" customFormat="1" ht="14.4" x14ac:dyDescent="0.3">
      <c r="A13" s="42"/>
      <c r="B13" s="95" t="s">
        <v>87</v>
      </c>
      <c r="C13" s="92">
        <v>3.16</v>
      </c>
      <c r="D13" s="95" t="s">
        <v>87</v>
      </c>
      <c r="E13" s="92">
        <v>4.22</v>
      </c>
      <c r="F13" s="95" t="s">
        <v>87</v>
      </c>
      <c r="G13" s="92">
        <v>5.27</v>
      </c>
      <c r="H13" s="95" t="s">
        <v>87</v>
      </c>
      <c r="I13" s="92">
        <v>5.27</v>
      </c>
      <c r="J13" s="95" t="s">
        <v>87</v>
      </c>
      <c r="K13" s="92">
        <v>4.22</v>
      </c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</row>
    <row r="14" spans="1:251" s="84" customFormat="1" ht="14.4" x14ac:dyDescent="0.3">
      <c r="A14" s="42"/>
      <c r="B14" s="92"/>
      <c r="C14" s="92"/>
      <c r="D14" s="92"/>
      <c r="E14" s="92"/>
      <c r="F14" s="92" t="s">
        <v>178</v>
      </c>
      <c r="G14" s="92">
        <v>22.99</v>
      </c>
      <c r="H14" s="92"/>
      <c r="I14" s="92"/>
      <c r="J14" s="92"/>
      <c r="K14" s="9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</row>
    <row r="15" spans="1:251" s="84" customFormat="1" ht="14.4" x14ac:dyDescent="0.3">
      <c r="A15" s="42"/>
      <c r="B15" s="92" t="s">
        <v>40</v>
      </c>
      <c r="C15" s="92">
        <v>11.14</v>
      </c>
      <c r="D15" s="92" t="s">
        <v>72</v>
      </c>
      <c r="E15" s="92">
        <v>23.94</v>
      </c>
      <c r="F15" s="92"/>
      <c r="G15" s="92"/>
      <c r="H15" s="92" t="s">
        <v>72</v>
      </c>
      <c r="I15" s="92">
        <v>23.94</v>
      </c>
      <c r="J15" s="92" t="s">
        <v>40</v>
      </c>
      <c r="K15" s="92">
        <v>11.14</v>
      </c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</row>
    <row r="16" spans="1:251" s="84" customFormat="1" ht="14.4" x14ac:dyDescent="0.3">
      <c r="A16" s="42"/>
      <c r="B16" s="85" t="s">
        <v>12</v>
      </c>
      <c r="C16" s="86">
        <f>SUM(C17:C24)</f>
        <v>106.65</v>
      </c>
      <c r="D16" s="85" t="s">
        <v>12</v>
      </c>
      <c r="E16" s="86">
        <f>SUM(E17:E24)</f>
        <v>74.63</v>
      </c>
      <c r="F16" s="85" t="s">
        <v>12</v>
      </c>
      <c r="G16" s="86">
        <f>SUM(G17:G24)</f>
        <v>88.809999999999988</v>
      </c>
      <c r="H16" s="85" t="s">
        <v>12</v>
      </c>
      <c r="I16" s="86">
        <f>SUM(I17:I24)</f>
        <v>87.04</v>
      </c>
      <c r="J16" s="85" t="s">
        <v>12</v>
      </c>
      <c r="K16" s="86">
        <f>SUM(K17:K24)</f>
        <v>86.719999999999985</v>
      </c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  <c r="IQ16" s="42"/>
    </row>
    <row r="17" spans="1:251" s="84" customFormat="1" ht="41.4" x14ac:dyDescent="0.3">
      <c r="A17" s="42"/>
      <c r="B17" s="92" t="s">
        <v>137</v>
      </c>
      <c r="C17" s="92">
        <v>11.3</v>
      </c>
      <c r="D17" s="92" t="s">
        <v>46</v>
      </c>
      <c r="E17" s="92">
        <v>8.0500000000000007</v>
      </c>
      <c r="F17" s="92" t="s">
        <v>296</v>
      </c>
      <c r="G17" s="92">
        <v>4.07</v>
      </c>
      <c r="H17" s="92" t="s">
        <v>297</v>
      </c>
      <c r="I17" s="92">
        <v>7.74</v>
      </c>
      <c r="J17" s="92" t="s">
        <v>222</v>
      </c>
      <c r="K17" s="92">
        <v>6.72</v>
      </c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  <c r="IL17" s="42"/>
      <c r="IM17" s="42"/>
      <c r="IN17" s="42"/>
      <c r="IO17" s="42"/>
      <c r="IP17" s="42"/>
      <c r="IQ17" s="42"/>
    </row>
    <row r="18" spans="1:251" s="84" customFormat="1" ht="41.4" x14ac:dyDescent="0.3">
      <c r="A18" s="42"/>
      <c r="B18" s="92" t="s">
        <v>299</v>
      </c>
      <c r="C18" s="92">
        <v>9.73</v>
      </c>
      <c r="D18" s="92" t="s">
        <v>193</v>
      </c>
      <c r="E18" s="92">
        <v>7.99</v>
      </c>
      <c r="F18" s="92" t="s">
        <v>43</v>
      </c>
      <c r="G18" s="92">
        <v>9.61</v>
      </c>
      <c r="H18" s="92" t="s">
        <v>197</v>
      </c>
      <c r="I18" s="92">
        <v>8.14</v>
      </c>
      <c r="J18" s="92" t="s">
        <v>194</v>
      </c>
      <c r="K18" s="92">
        <v>13.28</v>
      </c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  <c r="IL18" s="42"/>
      <c r="IM18" s="42"/>
      <c r="IN18" s="42"/>
      <c r="IO18" s="42"/>
      <c r="IP18" s="42"/>
      <c r="IQ18" s="42"/>
    </row>
    <row r="19" spans="1:251" s="84" customFormat="1" ht="27.6" x14ac:dyDescent="0.3">
      <c r="A19" s="42"/>
      <c r="B19" s="92" t="s">
        <v>266</v>
      </c>
      <c r="C19" s="92">
        <v>70.98</v>
      </c>
      <c r="D19" s="92" t="s">
        <v>198</v>
      </c>
      <c r="E19" s="92">
        <v>36.28</v>
      </c>
      <c r="F19" s="92" t="s">
        <v>199</v>
      </c>
      <c r="G19" s="92">
        <v>36.94</v>
      </c>
      <c r="H19" s="92" t="s">
        <v>224</v>
      </c>
      <c r="I19" s="92">
        <v>49.37</v>
      </c>
      <c r="J19" s="92" t="s">
        <v>301</v>
      </c>
      <c r="K19" s="92">
        <v>42.07</v>
      </c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  <c r="IL19" s="42"/>
      <c r="IM19" s="42"/>
      <c r="IN19" s="42"/>
      <c r="IO19" s="42"/>
      <c r="IP19" s="42"/>
      <c r="IQ19" s="42"/>
    </row>
    <row r="20" spans="1:251" s="84" customFormat="1" ht="14.4" x14ac:dyDescent="0.3">
      <c r="A20" s="42"/>
      <c r="B20" s="92"/>
      <c r="C20" s="92"/>
      <c r="D20" s="92" t="s">
        <v>39</v>
      </c>
      <c r="E20" s="92">
        <v>4.0599999999999996</v>
      </c>
      <c r="F20" s="92"/>
      <c r="G20" s="92"/>
      <c r="H20" s="92"/>
      <c r="I20" s="92"/>
      <c r="J20" s="92" t="s">
        <v>39</v>
      </c>
      <c r="K20" s="92">
        <v>4.0599999999999996</v>
      </c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  <c r="IJ20" s="42"/>
      <c r="IK20" s="42"/>
      <c r="IL20" s="42"/>
      <c r="IM20" s="42"/>
      <c r="IN20" s="42"/>
      <c r="IO20" s="42"/>
      <c r="IP20" s="42"/>
      <c r="IQ20" s="42"/>
    </row>
    <row r="21" spans="1:251" s="84" customFormat="1" ht="27.6" x14ac:dyDescent="0.3">
      <c r="A21" s="42"/>
      <c r="B21" s="92"/>
      <c r="C21" s="92"/>
      <c r="D21" s="92" t="s">
        <v>136</v>
      </c>
      <c r="E21" s="92">
        <v>7</v>
      </c>
      <c r="F21" s="92" t="s">
        <v>138</v>
      </c>
      <c r="G21" s="92">
        <v>14.62</v>
      </c>
      <c r="H21" s="92" t="s">
        <v>144</v>
      </c>
      <c r="I21" s="92">
        <v>10.71</v>
      </c>
      <c r="J21" s="92" t="s">
        <v>302</v>
      </c>
      <c r="K21" s="92">
        <v>8.99</v>
      </c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  <c r="IL21" s="42"/>
      <c r="IM21" s="42"/>
      <c r="IN21" s="42"/>
      <c r="IO21" s="42"/>
      <c r="IP21" s="42"/>
      <c r="IQ21" s="42"/>
    </row>
    <row r="22" spans="1:251" s="84" customFormat="1" ht="27.6" x14ac:dyDescent="0.3">
      <c r="A22" s="42"/>
      <c r="B22" s="92" t="s">
        <v>303</v>
      </c>
      <c r="C22" s="92">
        <v>8.81</v>
      </c>
      <c r="D22" s="92" t="s">
        <v>201</v>
      </c>
      <c r="E22" s="92">
        <v>5.95</v>
      </c>
      <c r="F22" s="92" t="s">
        <v>183</v>
      </c>
      <c r="G22" s="92">
        <v>18.27</v>
      </c>
      <c r="H22" s="92" t="s">
        <v>202</v>
      </c>
      <c r="I22" s="92">
        <v>5.78</v>
      </c>
      <c r="J22" s="92" t="s">
        <v>304</v>
      </c>
      <c r="K22" s="92">
        <v>6.3</v>
      </c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  <c r="IK22" s="42"/>
      <c r="IL22" s="42"/>
      <c r="IM22" s="42"/>
      <c r="IN22" s="42"/>
      <c r="IO22" s="42"/>
      <c r="IP22" s="42"/>
      <c r="IQ22" s="42"/>
    </row>
    <row r="23" spans="1:251" s="84" customFormat="1" ht="14.4" x14ac:dyDescent="0.3">
      <c r="A23" s="42"/>
      <c r="B23" s="92" t="s">
        <v>87</v>
      </c>
      <c r="C23" s="92">
        <v>3.16</v>
      </c>
      <c r="D23" s="92" t="s">
        <v>87</v>
      </c>
      <c r="E23" s="92">
        <v>3.16</v>
      </c>
      <c r="F23" s="92" t="s">
        <v>87</v>
      </c>
      <c r="G23" s="92">
        <v>3.16</v>
      </c>
      <c r="H23" s="92" t="s">
        <v>87</v>
      </c>
      <c r="I23" s="92">
        <v>3.16</v>
      </c>
      <c r="J23" s="92" t="s">
        <v>87</v>
      </c>
      <c r="K23" s="92">
        <v>3.16</v>
      </c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  <c r="IJ23" s="42"/>
      <c r="IK23" s="42"/>
      <c r="IL23" s="42"/>
      <c r="IM23" s="42"/>
      <c r="IN23" s="42"/>
      <c r="IO23" s="42"/>
      <c r="IP23" s="42"/>
      <c r="IQ23" s="42"/>
    </row>
    <row r="24" spans="1:251" s="84" customFormat="1" ht="14.4" x14ac:dyDescent="0.3">
      <c r="A24" s="42"/>
      <c r="B24" s="92" t="s">
        <v>134</v>
      </c>
      <c r="C24" s="92">
        <v>2.67</v>
      </c>
      <c r="D24" s="92" t="s">
        <v>134</v>
      </c>
      <c r="E24" s="92">
        <v>2.14</v>
      </c>
      <c r="F24" s="92" t="s">
        <v>134</v>
      </c>
      <c r="G24" s="92">
        <v>2.14</v>
      </c>
      <c r="H24" s="92" t="s">
        <v>134</v>
      </c>
      <c r="I24" s="92">
        <v>2.14</v>
      </c>
      <c r="J24" s="92" t="s">
        <v>134</v>
      </c>
      <c r="K24" s="92">
        <v>2.14</v>
      </c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  <c r="IJ24" s="42"/>
      <c r="IK24" s="42"/>
      <c r="IL24" s="42"/>
      <c r="IM24" s="42"/>
      <c r="IN24" s="42"/>
      <c r="IO24" s="42"/>
      <c r="IP24" s="42"/>
      <c r="IQ24" s="42"/>
    </row>
    <row r="25" spans="1:251" s="84" customFormat="1" ht="14.4" x14ac:dyDescent="0.3">
      <c r="A25" s="42"/>
      <c r="B25" s="85" t="s">
        <v>63</v>
      </c>
      <c r="C25" s="86">
        <f>SUM(C26:C29)</f>
        <v>61.609999999999992</v>
      </c>
      <c r="D25" s="85" t="s">
        <v>63</v>
      </c>
      <c r="E25" s="86">
        <f>SUM(E26:E29)</f>
        <v>70.78</v>
      </c>
      <c r="F25" s="85" t="s">
        <v>63</v>
      </c>
      <c r="G25" s="86">
        <f>SUM(G26:G29)</f>
        <v>33.370000000000005</v>
      </c>
      <c r="H25" s="85" t="s">
        <v>63</v>
      </c>
      <c r="I25" s="86">
        <f>SUM(I26:I29)</f>
        <v>36.21</v>
      </c>
      <c r="J25" s="85" t="s">
        <v>63</v>
      </c>
      <c r="K25" s="86">
        <f>SUM(K26:K29)</f>
        <v>40.35</v>
      </c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  <c r="IL25" s="42"/>
      <c r="IM25" s="42"/>
      <c r="IN25" s="42"/>
      <c r="IO25" s="42"/>
      <c r="IP25" s="42"/>
      <c r="IQ25" s="42"/>
    </row>
    <row r="26" spans="1:251" s="84" customFormat="1" ht="27.6" x14ac:dyDescent="0.3">
      <c r="A26" s="42"/>
      <c r="B26" s="54" t="s">
        <v>187</v>
      </c>
      <c r="C26" s="98">
        <v>40.159999999999997</v>
      </c>
      <c r="D26" s="54" t="s">
        <v>177</v>
      </c>
      <c r="E26" s="98">
        <v>13.66</v>
      </c>
      <c r="F26" s="98" t="s">
        <v>203</v>
      </c>
      <c r="G26" s="98">
        <v>6.57</v>
      </c>
      <c r="H26" s="98" t="s">
        <v>179</v>
      </c>
      <c r="I26" s="98">
        <v>10.1</v>
      </c>
      <c r="J26" s="98" t="s">
        <v>176</v>
      </c>
      <c r="K26" s="98">
        <v>14.79</v>
      </c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  <c r="IL26" s="42"/>
      <c r="IM26" s="42"/>
      <c r="IN26" s="42"/>
      <c r="IO26" s="42"/>
      <c r="IP26" s="42"/>
      <c r="IQ26" s="42"/>
    </row>
    <row r="27" spans="1:251" s="84" customFormat="1" ht="14.4" x14ac:dyDescent="0.3">
      <c r="A27" s="42"/>
      <c r="B27" s="54" t="s">
        <v>295</v>
      </c>
      <c r="C27" s="98">
        <v>19.829999999999998</v>
      </c>
      <c r="D27" s="54"/>
      <c r="E27" s="98"/>
      <c r="F27" s="98"/>
      <c r="G27" s="98"/>
      <c r="H27" s="98"/>
      <c r="I27" s="98"/>
      <c r="J27" s="99"/>
      <c r="K27" s="98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  <c r="IJ27" s="42"/>
      <c r="IK27" s="42"/>
      <c r="IL27" s="42"/>
      <c r="IM27" s="42"/>
      <c r="IN27" s="42"/>
      <c r="IO27" s="42"/>
      <c r="IP27" s="42"/>
      <c r="IQ27" s="42"/>
    </row>
    <row r="28" spans="1:251" s="84" customFormat="1" ht="27.6" x14ac:dyDescent="0.3">
      <c r="A28" s="42"/>
      <c r="B28" s="54" t="s">
        <v>192</v>
      </c>
      <c r="C28" s="98">
        <v>1.62</v>
      </c>
      <c r="D28" s="98" t="s">
        <v>178</v>
      </c>
      <c r="E28" s="98">
        <v>45.98</v>
      </c>
      <c r="F28" s="98" t="s">
        <v>190</v>
      </c>
      <c r="G28" s="98">
        <v>2.86</v>
      </c>
      <c r="H28" s="98" t="s">
        <v>204</v>
      </c>
      <c r="I28" s="98">
        <v>14.97</v>
      </c>
      <c r="J28" s="54" t="s">
        <v>192</v>
      </c>
      <c r="K28" s="98">
        <v>1.62</v>
      </c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2"/>
      <c r="GI28" s="42"/>
      <c r="GJ28" s="42"/>
      <c r="GK28" s="42"/>
      <c r="GL28" s="42"/>
      <c r="GM28" s="42"/>
      <c r="GN28" s="42"/>
      <c r="GO28" s="42"/>
      <c r="GP28" s="42"/>
      <c r="GQ28" s="42"/>
      <c r="GR28" s="42"/>
      <c r="GS28" s="42"/>
      <c r="GT28" s="42"/>
      <c r="GU28" s="42"/>
      <c r="GV28" s="42"/>
      <c r="GW28" s="42"/>
      <c r="GX28" s="42"/>
      <c r="GY28" s="42"/>
      <c r="GZ28" s="42"/>
      <c r="HA28" s="42"/>
      <c r="HB28" s="42"/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2"/>
      <c r="HY28" s="42"/>
      <c r="HZ28" s="42"/>
      <c r="IA28" s="42"/>
      <c r="IB28" s="42"/>
      <c r="IC28" s="42"/>
      <c r="ID28" s="42"/>
      <c r="IE28" s="42"/>
      <c r="IF28" s="42"/>
      <c r="IG28" s="42"/>
      <c r="IH28" s="42"/>
      <c r="II28" s="42"/>
      <c r="IJ28" s="42"/>
      <c r="IK28" s="42"/>
      <c r="IL28" s="42"/>
      <c r="IM28" s="42"/>
      <c r="IN28" s="42"/>
      <c r="IO28" s="42"/>
      <c r="IP28" s="42"/>
      <c r="IQ28" s="42"/>
    </row>
    <row r="29" spans="1:251" s="84" customFormat="1" ht="14.4" x14ac:dyDescent="0.3">
      <c r="A29" s="42"/>
      <c r="B29" s="54"/>
      <c r="C29" s="98"/>
      <c r="D29" s="98" t="s">
        <v>40</v>
      </c>
      <c r="E29" s="98">
        <v>11.14</v>
      </c>
      <c r="F29" s="54" t="s">
        <v>72</v>
      </c>
      <c r="G29" s="98">
        <v>23.94</v>
      </c>
      <c r="H29" s="98" t="s">
        <v>40</v>
      </c>
      <c r="I29" s="98">
        <v>11.14</v>
      </c>
      <c r="J29" s="54" t="s">
        <v>72</v>
      </c>
      <c r="K29" s="98">
        <v>23.94</v>
      </c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  <c r="IJ29" s="42"/>
      <c r="IK29" s="42"/>
      <c r="IL29" s="42"/>
      <c r="IM29" s="42"/>
      <c r="IN29" s="42"/>
      <c r="IO29" s="42"/>
      <c r="IP29" s="42"/>
      <c r="IQ29" s="42"/>
    </row>
    <row r="30" spans="1:251" s="84" customFormat="1" ht="14.4" x14ac:dyDescent="0.25">
      <c r="A30" s="42"/>
      <c r="B30" s="238" t="s">
        <v>255</v>
      </c>
      <c r="C30" s="238"/>
      <c r="D30" s="238"/>
      <c r="E30" s="238"/>
      <c r="F30" s="238"/>
      <c r="G30" s="238"/>
      <c r="H30" s="238"/>
      <c r="I30" s="238"/>
      <c r="J30" s="238"/>
      <c r="K30" s="238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  <c r="IJ30" s="42"/>
      <c r="IK30" s="42"/>
      <c r="IL30" s="42"/>
      <c r="IM30" s="42"/>
      <c r="IN30" s="42"/>
      <c r="IO30" s="42"/>
      <c r="IP30" s="42"/>
      <c r="IQ30" s="42"/>
    </row>
    <row r="31" spans="1:251" s="84" customFormat="1" ht="37.5" customHeight="1" x14ac:dyDescent="0.3">
      <c r="A31" s="42"/>
      <c r="B31" s="231" t="s">
        <v>310</v>
      </c>
      <c r="C31" s="231"/>
      <c r="D31" s="231"/>
      <c r="E31" s="231"/>
      <c r="F31" s="231"/>
      <c r="G31" s="231"/>
      <c r="H31" s="231"/>
      <c r="I31" s="231"/>
      <c r="J31" s="231"/>
      <c r="K31" s="231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  <c r="IJ31" s="42"/>
      <c r="IK31" s="42"/>
      <c r="IL31" s="42"/>
      <c r="IM31" s="42"/>
      <c r="IN31" s="42"/>
      <c r="IO31" s="42"/>
      <c r="IP31" s="42"/>
      <c r="IQ31" s="42"/>
    </row>
    <row r="32" spans="1:251" x14ac:dyDescent="0.25">
      <c r="B32" s="231" t="s">
        <v>62</v>
      </c>
      <c r="C32" s="231"/>
      <c r="D32" s="231"/>
      <c r="E32" s="231"/>
      <c r="F32" s="231"/>
      <c r="G32" s="231"/>
      <c r="H32" s="231"/>
      <c r="I32" s="231"/>
      <c r="J32" s="231"/>
      <c r="K32" s="231"/>
    </row>
    <row r="33" spans="1:251" x14ac:dyDescent="0.25">
      <c r="B33" s="237" t="s">
        <v>249</v>
      </c>
      <c r="C33" s="237"/>
      <c r="D33" s="237" t="s">
        <v>250</v>
      </c>
      <c r="E33" s="237"/>
      <c r="F33" s="237" t="s">
        <v>251</v>
      </c>
      <c r="G33" s="237"/>
      <c r="H33" s="237" t="s">
        <v>252</v>
      </c>
      <c r="I33" s="237"/>
      <c r="J33" s="237" t="s">
        <v>253</v>
      </c>
      <c r="K33" s="237"/>
    </row>
    <row r="34" spans="1:251" x14ac:dyDescent="0.25">
      <c r="B34" s="90" t="s">
        <v>61</v>
      </c>
      <c r="C34" s="83">
        <f>SUM(C35:C44)</f>
        <v>81.88</v>
      </c>
      <c r="D34" s="90" t="s">
        <v>61</v>
      </c>
      <c r="E34" s="83">
        <f>SUM(E35:E44)</f>
        <v>57.29</v>
      </c>
      <c r="F34" s="90" t="s">
        <v>61</v>
      </c>
      <c r="G34" s="83">
        <f>SUM(G35:G44)</f>
        <v>71.72</v>
      </c>
      <c r="H34" s="90" t="s">
        <v>61</v>
      </c>
      <c r="I34" s="83">
        <f>SUM(I35:I44)</f>
        <v>82.45</v>
      </c>
      <c r="J34" s="90" t="s">
        <v>61</v>
      </c>
      <c r="K34" s="83">
        <f>SUM(K35:K44)</f>
        <v>86.539999999999992</v>
      </c>
    </row>
    <row r="35" spans="1:251" x14ac:dyDescent="0.25">
      <c r="B35" s="95" t="s">
        <v>39</v>
      </c>
      <c r="C35" s="92">
        <v>8.1199999999999992</v>
      </c>
      <c r="D35" s="95"/>
      <c r="E35" s="92"/>
      <c r="F35" s="95"/>
      <c r="G35" s="92"/>
      <c r="H35" s="95" t="s">
        <v>39</v>
      </c>
      <c r="I35" s="92">
        <v>8.1199999999999992</v>
      </c>
      <c r="J35" s="95"/>
      <c r="K35" s="92"/>
    </row>
    <row r="36" spans="1:251" x14ac:dyDescent="0.25">
      <c r="B36" s="95"/>
      <c r="C36" s="92"/>
      <c r="D36" s="95" t="s">
        <v>135</v>
      </c>
      <c r="E36" s="92">
        <v>8.1300000000000008</v>
      </c>
      <c r="F36" s="95"/>
      <c r="G36" s="92"/>
      <c r="H36" s="95"/>
      <c r="I36" s="92"/>
      <c r="J36" s="95"/>
      <c r="K36" s="92"/>
    </row>
    <row r="37" spans="1:251" x14ac:dyDescent="0.25">
      <c r="B37" s="95"/>
      <c r="C37" s="92"/>
      <c r="D37" s="95" t="s">
        <v>155</v>
      </c>
      <c r="E37" s="92">
        <v>11.92</v>
      </c>
      <c r="F37" s="95"/>
      <c r="G37" s="92"/>
      <c r="H37" s="95"/>
      <c r="I37" s="92"/>
      <c r="J37" s="95"/>
      <c r="K37" s="92"/>
    </row>
    <row r="38" spans="1:251" ht="27.6" x14ac:dyDescent="0.25">
      <c r="B38" s="95" t="s">
        <v>281</v>
      </c>
      <c r="C38" s="92">
        <v>41.87</v>
      </c>
      <c r="D38" s="95" t="s">
        <v>218</v>
      </c>
      <c r="E38" s="92">
        <v>10.96</v>
      </c>
      <c r="F38" s="95" t="s">
        <v>292</v>
      </c>
      <c r="G38" s="92">
        <v>41.65</v>
      </c>
      <c r="H38" s="95" t="s">
        <v>293</v>
      </c>
      <c r="I38" s="92">
        <v>37.520000000000003</v>
      </c>
      <c r="J38" s="95" t="s">
        <v>294</v>
      </c>
      <c r="K38" s="92">
        <v>46.61</v>
      </c>
    </row>
    <row r="39" spans="1:251" x14ac:dyDescent="0.25">
      <c r="B39" s="95"/>
      <c r="C39" s="92"/>
      <c r="D39" s="95"/>
      <c r="E39" s="92"/>
      <c r="F39" s="95"/>
      <c r="G39" s="92"/>
      <c r="H39" s="95" t="s">
        <v>295</v>
      </c>
      <c r="I39" s="92">
        <v>19.829999999999998</v>
      </c>
      <c r="J39" s="95"/>
      <c r="K39" s="92"/>
    </row>
    <row r="40" spans="1:251" x14ac:dyDescent="0.25">
      <c r="B40" s="95"/>
      <c r="C40" s="92"/>
      <c r="D40" s="95"/>
      <c r="E40" s="92"/>
      <c r="F40" s="95"/>
      <c r="G40" s="92"/>
      <c r="H40" s="95"/>
      <c r="I40" s="92"/>
      <c r="J40" s="95"/>
      <c r="K40" s="92"/>
    </row>
    <row r="41" spans="1:251" ht="27.6" x14ac:dyDescent="0.25">
      <c r="B41" s="95" t="s">
        <v>192</v>
      </c>
      <c r="C41" s="92">
        <v>1.62</v>
      </c>
      <c r="D41" s="95" t="s">
        <v>189</v>
      </c>
      <c r="E41" s="92">
        <v>10.92</v>
      </c>
      <c r="F41" s="95" t="s">
        <v>190</v>
      </c>
      <c r="G41" s="92">
        <v>2.86</v>
      </c>
      <c r="H41" s="95" t="s">
        <v>192</v>
      </c>
      <c r="I41" s="92">
        <v>1.62</v>
      </c>
      <c r="J41" s="95" t="s">
        <v>191</v>
      </c>
      <c r="K41" s="92">
        <v>12.83</v>
      </c>
    </row>
    <row r="42" spans="1:251" x14ac:dyDescent="0.25">
      <c r="B42" s="95" t="s">
        <v>87</v>
      </c>
      <c r="C42" s="92">
        <v>6.33</v>
      </c>
      <c r="D42" s="95" t="s">
        <v>87</v>
      </c>
      <c r="E42" s="92">
        <v>4.22</v>
      </c>
      <c r="F42" s="95" t="s">
        <v>87</v>
      </c>
      <c r="G42" s="92">
        <v>4.22</v>
      </c>
      <c r="H42" s="95" t="s">
        <v>87</v>
      </c>
      <c r="I42" s="92">
        <v>4.22</v>
      </c>
      <c r="J42" s="95" t="s">
        <v>87</v>
      </c>
      <c r="K42" s="92">
        <v>3.16</v>
      </c>
    </row>
    <row r="43" spans="1:251" x14ac:dyDescent="0.25">
      <c r="B43" s="92"/>
      <c r="C43" s="92"/>
      <c r="D43" s="92"/>
      <c r="E43" s="92"/>
      <c r="F43" s="92" t="s">
        <v>178</v>
      </c>
      <c r="G43" s="92">
        <v>22.99</v>
      </c>
      <c r="H43" s="92"/>
      <c r="I43" s="92"/>
      <c r="J43" s="92"/>
      <c r="K43" s="92"/>
    </row>
    <row r="44" spans="1:251" x14ac:dyDescent="0.25">
      <c r="B44" s="92" t="s">
        <v>72</v>
      </c>
      <c r="C44" s="92">
        <v>23.94</v>
      </c>
      <c r="D44" s="92" t="s">
        <v>40</v>
      </c>
      <c r="E44" s="92">
        <v>11.14</v>
      </c>
      <c r="F44" s="92"/>
      <c r="G44" s="92"/>
      <c r="H44" s="92" t="s">
        <v>40</v>
      </c>
      <c r="I44" s="92">
        <v>11.14</v>
      </c>
      <c r="J44" s="92" t="s">
        <v>72</v>
      </c>
      <c r="K44" s="92">
        <v>23.94</v>
      </c>
    </row>
    <row r="45" spans="1:251" s="82" customFormat="1" x14ac:dyDescent="0.25">
      <c r="A45" s="43"/>
      <c r="B45" s="85" t="s">
        <v>12</v>
      </c>
      <c r="C45" s="86">
        <f>SUM(C46:C53)</f>
        <v>98.5</v>
      </c>
      <c r="D45" s="85" t="s">
        <v>12</v>
      </c>
      <c r="E45" s="86">
        <f>SUM(E46:E53)</f>
        <v>136.20999999999998</v>
      </c>
      <c r="F45" s="85" t="s">
        <v>12</v>
      </c>
      <c r="G45" s="86">
        <f>SUM(G46:G53)</f>
        <v>89.809999999999988</v>
      </c>
      <c r="H45" s="85" t="s">
        <v>12</v>
      </c>
      <c r="I45" s="86">
        <f>SUM(I46:I53)</f>
        <v>86.38000000000001</v>
      </c>
      <c r="J45" s="85" t="s">
        <v>12</v>
      </c>
      <c r="K45" s="86">
        <f>SUM(K46:K53)</f>
        <v>104.57999999999998</v>
      </c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  <c r="EO45" s="43"/>
      <c r="EP45" s="43"/>
      <c r="EQ45" s="43"/>
      <c r="ER45" s="43"/>
      <c r="ES45" s="43"/>
      <c r="ET45" s="43"/>
      <c r="EU45" s="43"/>
      <c r="EV45" s="43"/>
      <c r="EW45" s="43"/>
      <c r="EX45" s="43"/>
      <c r="EY45" s="43"/>
      <c r="EZ45" s="43"/>
      <c r="FA45" s="43"/>
      <c r="FB45" s="43"/>
      <c r="FC45" s="43"/>
      <c r="FD45" s="43"/>
      <c r="FE45" s="43"/>
      <c r="FF45" s="43"/>
      <c r="FG45" s="43"/>
      <c r="FH45" s="43"/>
      <c r="FI45" s="43"/>
      <c r="FJ45" s="43"/>
      <c r="FK45" s="43"/>
      <c r="FL45" s="43"/>
      <c r="FM45" s="43"/>
      <c r="FN45" s="43"/>
      <c r="FO45" s="43"/>
      <c r="FP45" s="43"/>
      <c r="FQ45" s="43"/>
      <c r="FR45" s="43"/>
      <c r="FS45" s="43"/>
      <c r="FT45" s="43"/>
      <c r="FU45" s="43"/>
      <c r="FV45" s="43"/>
      <c r="FW45" s="43"/>
      <c r="FX45" s="43"/>
      <c r="FY45" s="43"/>
      <c r="FZ45" s="43"/>
      <c r="GA45" s="43"/>
      <c r="GB45" s="43"/>
      <c r="GC45" s="43"/>
      <c r="GD45" s="43"/>
      <c r="GE45" s="43"/>
      <c r="GF45" s="43"/>
      <c r="GG45" s="43"/>
      <c r="GH45" s="43"/>
      <c r="GI45" s="43"/>
      <c r="GJ45" s="43"/>
      <c r="GK45" s="43"/>
      <c r="GL45" s="43"/>
      <c r="GM45" s="43"/>
      <c r="GN45" s="43"/>
      <c r="GO45" s="43"/>
      <c r="GP45" s="43"/>
      <c r="GQ45" s="43"/>
      <c r="GR45" s="43"/>
      <c r="GS45" s="43"/>
      <c r="GT45" s="43"/>
      <c r="GU45" s="43"/>
      <c r="GV45" s="43"/>
      <c r="GW45" s="43"/>
      <c r="GX45" s="43"/>
      <c r="GY45" s="43"/>
      <c r="GZ45" s="43"/>
      <c r="HA45" s="43"/>
      <c r="HB45" s="43"/>
      <c r="HC45" s="43"/>
      <c r="HD45" s="43"/>
      <c r="HE45" s="43"/>
      <c r="HF45" s="43"/>
      <c r="HG45" s="43"/>
      <c r="HH45" s="43"/>
      <c r="HI45" s="43"/>
      <c r="HJ45" s="43"/>
      <c r="HK45" s="43"/>
      <c r="HL45" s="43"/>
      <c r="HM45" s="43"/>
      <c r="HN45" s="43"/>
      <c r="HO45" s="43"/>
      <c r="HP45" s="43"/>
      <c r="HQ45" s="43"/>
      <c r="HR45" s="43"/>
      <c r="HS45" s="43"/>
      <c r="HT45" s="43"/>
      <c r="HU45" s="43"/>
      <c r="HV45" s="43"/>
      <c r="HW45" s="43"/>
      <c r="HX45" s="43"/>
      <c r="HY45" s="43"/>
      <c r="HZ45" s="43"/>
      <c r="IA45" s="43"/>
      <c r="IB45" s="43"/>
      <c r="IC45" s="43"/>
      <c r="ID45" s="43"/>
      <c r="IE45" s="43"/>
      <c r="IF45" s="43"/>
      <c r="IG45" s="43"/>
      <c r="IH45" s="43"/>
      <c r="II45" s="43"/>
      <c r="IJ45" s="43"/>
      <c r="IK45" s="43"/>
      <c r="IL45" s="43"/>
      <c r="IM45" s="43"/>
      <c r="IN45" s="43"/>
      <c r="IO45" s="43"/>
      <c r="IP45" s="43"/>
      <c r="IQ45" s="43"/>
    </row>
    <row r="46" spans="1:251" s="82" customFormat="1" ht="41.4" x14ac:dyDescent="0.25">
      <c r="A46" s="43"/>
      <c r="B46" s="92" t="s">
        <v>298</v>
      </c>
      <c r="C46" s="92">
        <v>8.82</v>
      </c>
      <c r="D46" s="92" t="s">
        <v>221</v>
      </c>
      <c r="E46" s="92">
        <v>12.99</v>
      </c>
      <c r="F46" s="92" t="s">
        <v>45</v>
      </c>
      <c r="G46" s="92">
        <v>4.33</v>
      </c>
      <c r="H46" s="92" t="s">
        <v>173</v>
      </c>
      <c r="I46" s="92">
        <v>10.39</v>
      </c>
      <c r="J46" s="92" t="s">
        <v>272</v>
      </c>
      <c r="K46" s="92">
        <v>8.52</v>
      </c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  <c r="EO46" s="43"/>
      <c r="EP46" s="43"/>
      <c r="EQ46" s="43"/>
      <c r="ER46" s="43"/>
      <c r="ES46" s="43"/>
      <c r="ET46" s="43"/>
      <c r="EU46" s="43"/>
      <c r="EV46" s="43"/>
      <c r="EW46" s="43"/>
      <c r="EX46" s="43"/>
      <c r="EY46" s="43"/>
      <c r="EZ46" s="43"/>
      <c r="FA46" s="43"/>
      <c r="FB46" s="43"/>
      <c r="FC46" s="43"/>
      <c r="FD46" s="43"/>
      <c r="FE46" s="43"/>
      <c r="FF46" s="43"/>
      <c r="FG46" s="43"/>
      <c r="FH46" s="43"/>
      <c r="FI46" s="43"/>
      <c r="FJ46" s="43"/>
      <c r="FK46" s="43"/>
      <c r="FL46" s="43"/>
      <c r="FM46" s="43"/>
      <c r="FN46" s="43"/>
      <c r="FO46" s="43"/>
      <c r="FP46" s="43"/>
      <c r="FQ46" s="43"/>
      <c r="FR46" s="43"/>
      <c r="FS46" s="43"/>
      <c r="FT46" s="43"/>
      <c r="FU46" s="43"/>
      <c r="FV46" s="43"/>
      <c r="FW46" s="43"/>
      <c r="FX46" s="43"/>
      <c r="FY46" s="43"/>
      <c r="FZ46" s="43"/>
      <c r="GA46" s="43"/>
      <c r="GB46" s="43"/>
      <c r="GC46" s="43"/>
      <c r="GD46" s="43"/>
      <c r="GE46" s="43"/>
      <c r="GF46" s="43"/>
      <c r="GG46" s="43"/>
      <c r="GH46" s="43"/>
      <c r="GI46" s="43"/>
      <c r="GJ46" s="43"/>
      <c r="GK46" s="43"/>
      <c r="GL46" s="43"/>
      <c r="GM46" s="43"/>
      <c r="GN46" s="43"/>
      <c r="GO46" s="43"/>
      <c r="GP46" s="43"/>
      <c r="GQ46" s="43"/>
      <c r="GR46" s="43"/>
      <c r="GS46" s="43"/>
      <c r="GT46" s="43"/>
      <c r="GU46" s="43"/>
      <c r="GV46" s="43"/>
      <c r="GW46" s="43"/>
      <c r="GX46" s="43"/>
      <c r="GY46" s="43"/>
      <c r="GZ46" s="43"/>
      <c r="HA46" s="43"/>
      <c r="HB46" s="43"/>
      <c r="HC46" s="43"/>
      <c r="HD46" s="43"/>
      <c r="HE46" s="43"/>
      <c r="HF46" s="43"/>
      <c r="HG46" s="43"/>
      <c r="HH46" s="43"/>
      <c r="HI46" s="43"/>
      <c r="HJ46" s="43"/>
      <c r="HK46" s="43"/>
      <c r="HL46" s="43"/>
      <c r="HM46" s="43"/>
      <c r="HN46" s="43"/>
      <c r="HO46" s="43"/>
      <c r="HP46" s="43"/>
      <c r="HQ46" s="43"/>
      <c r="HR46" s="43"/>
      <c r="HS46" s="43"/>
      <c r="HT46" s="43"/>
      <c r="HU46" s="43"/>
      <c r="HV46" s="43"/>
      <c r="HW46" s="43"/>
      <c r="HX46" s="43"/>
      <c r="HY46" s="43"/>
      <c r="HZ46" s="43"/>
      <c r="IA46" s="43"/>
      <c r="IB46" s="43"/>
      <c r="IC46" s="43"/>
      <c r="ID46" s="43"/>
      <c r="IE46" s="43"/>
      <c r="IF46" s="43"/>
      <c r="IG46" s="43"/>
      <c r="IH46" s="43"/>
      <c r="II46" s="43"/>
      <c r="IJ46" s="43"/>
      <c r="IK46" s="43"/>
      <c r="IL46" s="43"/>
      <c r="IM46" s="43"/>
      <c r="IN46" s="43"/>
      <c r="IO46" s="43"/>
      <c r="IP46" s="43"/>
      <c r="IQ46" s="43"/>
    </row>
    <row r="47" spans="1:251" s="82" customFormat="1" ht="41.4" x14ac:dyDescent="0.25">
      <c r="A47" s="43"/>
      <c r="B47" s="92" t="s">
        <v>193</v>
      </c>
      <c r="C47" s="92">
        <v>7.99</v>
      </c>
      <c r="D47" s="92" t="s">
        <v>261</v>
      </c>
      <c r="E47" s="92">
        <v>11.8</v>
      </c>
      <c r="F47" s="92" t="s">
        <v>195</v>
      </c>
      <c r="G47" s="92">
        <v>6.12</v>
      </c>
      <c r="H47" s="92" t="s">
        <v>196</v>
      </c>
      <c r="I47" s="92">
        <v>9.9499999999999993</v>
      </c>
      <c r="J47" s="92" t="s">
        <v>300</v>
      </c>
      <c r="K47" s="92">
        <v>8.36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  <c r="EN47" s="43"/>
      <c r="EO47" s="43"/>
      <c r="EP47" s="43"/>
      <c r="EQ47" s="43"/>
      <c r="ER47" s="43"/>
      <c r="ES47" s="43"/>
      <c r="ET47" s="43"/>
      <c r="EU47" s="43"/>
      <c r="EV47" s="43"/>
      <c r="EW47" s="43"/>
      <c r="EX47" s="43"/>
      <c r="EY47" s="43"/>
      <c r="EZ47" s="43"/>
      <c r="FA47" s="43"/>
      <c r="FB47" s="43"/>
      <c r="FC47" s="43"/>
      <c r="FD47" s="43"/>
      <c r="FE47" s="43"/>
      <c r="FF47" s="43"/>
      <c r="FG47" s="43"/>
      <c r="FH47" s="43"/>
      <c r="FI47" s="43"/>
      <c r="FJ47" s="43"/>
      <c r="FK47" s="43"/>
      <c r="FL47" s="43"/>
      <c r="FM47" s="43"/>
      <c r="FN47" s="43"/>
      <c r="FO47" s="43"/>
      <c r="FP47" s="43"/>
      <c r="FQ47" s="43"/>
      <c r="FR47" s="43"/>
      <c r="FS47" s="43"/>
      <c r="FT47" s="43"/>
      <c r="FU47" s="43"/>
      <c r="FV47" s="43"/>
      <c r="FW47" s="43"/>
      <c r="FX47" s="43"/>
      <c r="FY47" s="43"/>
      <c r="FZ47" s="43"/>
      <c r="GA47" s="43"/>
      <c r="GB47" s="43"/>
      <c r="GC47" s="43"/>
      <c r="GD47" s="43"/>
      <c r="GE47" s="43"/>
      <c r="GF47" s="43"/>
      <c r="GG47" s="43"/>
      <c r="GH47" s="43"/>
      <c r="GI47" s="43"/>
      <c r="GJ47" s="43"/>
      <c r="GK47" s="43"/>
      <c r="GL47" s="43"/>
      <c r="GM47" s="43"/>
      <c r="GN47" s="43"/>
      <c r="GO47" s="43"/>
      <c r="GP47" s="43"/>
      <c r="GQ47" s="43"/>
      <c r="GR47" s="43"/>
      <c r="GS47" s="43"/>
      <c r="GT47" s="43"/>
      <c r="GU47" s="43"/>
      <c r="GV47" s="43"/>
      <c r="GW47" s="43"/>
      <c r="GX47" s="43"/>
      <c r="GY47" s="43"/>
      <c r="GZ47" s="43"/>
      <c r="HA47" s="43"/>
      <c r="HB47" s="43"/>
      <c r="HC47" s="43"/>
      <c r="HD47" s="43"/>
      <c r="HE47" s="43"/>
      <c r="HF47" s="43"/>
      <c r="HG47" s="43"/>
      <c r="HH47" s="43"/>
      <c r="HI47" s="43"/>
      <c r="HJ47" s="43"/>
      <c r="HK47" s="43"/>
      <c r="HL47" s="43"/>
      <c r="HM47" s="43"/>
      <c r="HN47" s="43"/>
      <c r="HO47" s="43"/>
      <c r="HP47" s="43"/>
      <c r="HQ47" s="43"/>
      <c r="HR47" s="43"/>
      <c r="HS47" s="43"/>
      <c r="HT47" s="43"/>
      <c r="HU47" s="43"/>
      <c r="HV47" s="43"/>
      <c r="HW47" s="43"/>
      <c r="HX47" s="43"/>
      <c r="HY47" s="43"/>
      <c r="HZ47" s="43"/>
      <c r="IA47" s="43"/>
      <c r="IB47" s="43"/>
      <c r="IC47" s="43"/>
      <c r="ID47" s="43"/>
      <c r="IE47" s="43"/>
      <c r="IF47" s="43"/>
      <c r="IG47" s="43"/>
      <c r="IH47" s="43"/>
      <c r="II47" s="43"/>
      <c r="IJ47" s="43"/>
      <c r="IK47" s="43"/>
      <c r="IL47" s="43"/>
      <c r="IM47" s="43"/>
      <c r="IN47" s="43"/>
      <c r="IO47" s="43"/>
      <c r="IP47" s="43"/>
      <c r="IQ47" s="43"/>
    </row>
    <row r="48" spans="1:251" s="82" customFormat="1" ht="27.6" x14ac:dyDescent="0.25">
      <c r="A48" s="43"/>
      <c r="B48" s="92" t="s">
        <v>279</v>
      </c>
      <c r="C48" s="92">
        <v>61.6</v>
      </c>
      <c r="D48" s="92" t="s">
        <v>186</v>
      </c>
      <c r="E48" s="92">
        <v>47.31</v>
      </c>
      <c r="F48" s="92" t="s">
        <v>139</v>
      </c>
      <c r="G48" s="92">
        <v>47</v>
      </c>
      <c r="H48" s="155" t="s">
        <v>198</v>
      </c>
      <c r="I48" s="92">
        <v>36.28</v>
      </c>
      <c r="J48" s="92" t="s">
        <v>200</v>
      </c>
      <c r="K48" s="92">
        <v>61.33</v>
      </c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  <c r="EN48" s="43"/>
      <c r="EO48" s="43"/>
      <c r="EP48" s="43"/>
      <c r="EQ48" s="43"/>
      <c r="ER48" s="43"/>
      <c r="ES48" s="43"/>
      <c r="ET48" s="43"/>
      <c r="EU48" s="43"/>
      <c r="EV48" s="43"/>
      <c r="EW48" s="43"/>
      <c r="EX48" s="43"/>
      <c r="EY48" s="43"/>
      <c r="EZ48" s="43"/>
      <c r="FA48" s="43"/>
      <c r="FB48" s="43"/>
      <c r="FC48" s="43"/>
      <c r="FD48" s="43"/>
      <c r="FE48" s="43"/>
      <c r="FF48" s="43"/>
      <c r="FG48" s="43"/>
      <c r="FH48" s="43"/>
      <c r="FI48" s="43"/>
      <c r="FJ48" s="43"/>
      <c r="FK48" s="43"/>
      <c r="FL48" s="43"/>
      <c r="FM48" s="43"/>
      <c r="FN48" s="43"/>
      <c r="FO48" s="43"/>
      <c r="FP48" s="43"/>
      <c r="FQ48" s="43"/>
      <c r="FR48" s="43"/>
      <c r="FS48" s="43"/>
      <c r="FT48" s="43"/>
      <c r="FU48" s="43"/>
      <c r="FV48" s="43"/>
      <c r="FW48" s="43"/>
      <c r="FX48" s="43"/>
      <c r="FY48" s="43"/>
      <c r="FZ48" s="43"/>
      <c r="GA48" s="43"/>
      <c r="GB48" s="43"/>
      <c r="GC48" s="43"/>
      <c r="GD48" s="43"/>
      <c r="GE48" s="43"/>
      <c r="GF48" s="43"/>
      <c r="GG48" s="43"/>
      <c r="GH48" s="43"/>
      <c r="GI48" s="43"/>
      <c r="GJ48" s="43"/>
      <c r="GK48" s="43"/>
      <c r="GL48" s="43"/>
      <c r="GM48" s="43"/>
      <c r="GN48" s="43"/>
      <c r="GO48" s="43"/>
      <c r="GP48" s="43"/>
      <c r="GQ48" s="43"/>
      <c r="GR48" s="43"/>
      <c r="GS48" s="43"/>
      <c r="GT48" s="43"/>
      <c r="GU48" s="43"/>
      <c r="GV48" s="43"/>
      <c r="GW48" s="43"/>
      <c r="GX48" s="43"/>
      <c r="GY48" s="43"/>
      <c r="GZ48" s="43"/>
      <c r="HA48" s="43"/>
      <c r="HB48" s="43"/>
      <c r="HC48" s="43"/>
      <c r="HD48" s="43"/>
      <c r="HE48" s="43"/>
      <c r="HF48" s="43"/>
      <c r="HG48" s="43"/>
      <c r="HH48" s="43"/>
      <c r="HI48" s="43"/>
      <c r="HJ48" s="43"/>
      <c r="HK48" s="43"/>
      <c r="HL48" s="43"/>
      <c r="HM48" s="43"/>
      <c r="HN48" s="43"/>
      <c r="HO48" s="43"/>
      <c r="HP48" s="43"/>
      <c r="HQ48" s="43"/>
      <c r="HR48" s="43"/>
      <c r="HS48" s="43"/>
      <c r="HT48" s="43"/>
      <c r="HU48" s="43"/>
      <c r="HV48" s="43"/>
      <c r="HW48" s="43"/>
      <c r="HX48" s="43"/>
      <c r="HY48" s="43"/>
      <c r="HZ48" s="43"/>
      <c r="IA48" s="43"/>
      <c r="IB48" s="43"/>
      <c r="IC48" s="43"/>
      <c r="ID48" s="43"/>
      <c r="IE48" s="43"/>
      <c r="IF48" s="43"/>
      <c r="IG48" s="43"/>
      <c r="IH48" s="43"/>
      <c r="II48" s="43"/>
      <c r="IJ48" s="43"/>
      <c r="IK48" s="43"/>
      <c r="IL48" s="43"/>
      <c r="IM48" s="43"/>
      <c r="IN48" s="43"/>
      <c r="IO48" s="43"/>
      <c r="IP48" s="43"/>
      <c r="IQ48" s="43"/>
    </row>
    <row r="49" spans="1:251" s="82" customFormat="1" x14ac:dyDescent="0.25">
      <c r="A49" s="43"/>
      <c r="B49" s="92"/>
      <c r="C49" s="92"/>
      <c r="D49" s="92" t="s">
        <v>39</v>
      </c>
      <c r="E49" s="92">
        <v>4.0599999999999996</v>
      </c>
      <c r="F49" s="92" t="s">
        <v>188</v>
      </c>
      <c r="G49" s="92">
        <v>2.33</v>
      </c>
      <c r="H49" s="92" t="s">
        <v>39</v>
      </c>
      <c r="I49" s="92">
        <v>4.0599999999999996</v>
      </c>
      <c r="J49" s="92" t="s">
        <v>39</v>
      </c>
      <c r="K49" s="92">
        <v>4.0599999999999996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  <c r="EN49" s="43"/>
      <c r="EO49" s="43"/>
      <c r="EP49" s="43"/>
      <c r="EQ49" s="43"/>
      <c r="ER49" s="43"/>
      <c r="ES49" s="43"/>
      <c r="ET49" s="43"/>
      <c r="EU49" s="43"/>
      <c r="EV49" s="43"/>
      <c r="EW49" s="43"/>
      <c r="EX49" s="43"/>
      <c r="EY49" s="43"/>
      <c r="EZ49" s="43"/>
      <c r="FA49" s="43"/>
      <c r="FB49" s="43"/>
      <c r="FC49" s="43"/>
      <c r="FD49" s="43"/>
      <c r="FE49" s="43"/>
      <c r="FF49" s="43"/>
      <c r="FG49" s="43"/>
      <c r="FH49" s="43"/>
      <c r="FI49" s="43"/>
      <c r="FJ49" s="43"/>
      <c r="FK49" s="43"/>
      <c r="FL49" s="43"/>
      <c r="FM49" s="43"/>
      <c r="FN49" s="43"/>
      <c r="FO49" s="43"/>
      <c r="FP49" s="43"/>
      <c r="FQ49" s="43"/>
      <c r="FR49" s="43"/>
      <c r="FS49" s="43"/>
      <c r="FT49" s="43"/>
      <c r="FU49" s="43"/>
      <c r="FV49" s="43"/>
      <c r="FW49" s="43"/>
      <c r="FX49" s="43"/>
      <c r="FY49" s="43"/>
      <c r="FZ49" s="43"/>
      <c r="GA49" s="43"/>
      <c r="GB49" s="43"/>
      <c r="GC49" s="43"/>
      <c r="GD49" s="43"/>
      <c r="GE49" s="43"/>
      <c r="GF49" s="43"/>
      <c r="GG49" s="43"/>
      <c r="GH49" s="43"/>
      <c r="GI49" s="43"/>
      <c r="GJ49" s="43"/>
      <c r="GK49" s="43"/>
      <c r="GL49" s="43"/>
      <c r="GM49" s="43"/>
      <c r="GN49" s="43"/>
      <c r="GO49" s="43"/>
      <c r="GP49" s="43"/>
      <c r="GQ49" s="43"/>
      <c r="GR49" s="43"/>
      <c r="GS49" s="43"/>
      <c r="GT49" s="43"/>
      <c r="GU49" s="43"/>
      <c r="GV49" s="43"/>
      <c r="GW49" s="43"/>
      <c r="GX49" s="43"/>
      <c r="GY49" s="43"/>
      <c r="GZ49" s="43"/>
      <c r="HA49" s="43"/>
      <c r="HB49" s="43"/>
      <c r="HC49" s="43"/>
      <c r="HD49" s="43"/>
      <c r="HE49" s="43"/>
      <c r="HF49" s="43"/>
      <c r="HG49" s="43"/>
      <c r="HH49" s="43"/>
      <c r="HI49" s="43"/>
      <c r="HJ49" s="43"/>
      <c r="HK49" s="43"/>
      <c r="HL49" s="43"/>
      <c r="HM49" s="43"/>
      <c r="HN49" s="43"/>
      <c r="HO49" s="43"/>
      <c r="HP49" s="43"/>
      <c r="HQ49" s="43"/>
      <c r="HR49" s="43"/>
      <c r="HS49" s="43"/>
      <c r="HT49" s="43"/>
      <c r="HU49" s="43"/>
      <c r="HV49" s="43"/>
      <c r="HW49" s="43"/>
      <c r="HX49" s="43"/>
      <c r="HY49" s="43"/>
      <c r="HZ49" s="43"/>
      <c r="IA49" s="43"/>
      <c r="IB49" s="43"/>
      <c r="IC49" s="43"/>
      <c r="ID49" s="43"/>
      <c r="IE49" s="43"/>
      <c r="IF49" s="43"/>
      <c r="IG49" s="43"/>
      <c r="IH49" s="43"/>
      <c r="II49" s="43"/>
      <c r="IJ49" s="43"/>
      <c r="IK49" s="43"/>
      <c r="IL49" s="43"/>
      <c r="IM49" s="43"/>
      <c r="IN49" s="43"/>
      <c r="IO49" s="43"/>
      <c r="IP49" s="43"/>
      <c r="IQ49" s="43"/>
    </row>
    <row r="50" spans="1:251" s="82" customFormat="1" ht="27.6" x14ac:dyDescent="0.25">
      <c r="A50" s="43"/>
      <c r="B50" s="92" t="s">
        <v>38</v>
      </c>
      <c r="C50" s="92">
        <v>4.3899999999999997</v>
      </c>
      <c r="D50" s="92" t="s">
        <v>223</v>
      </c>
      <c r="E50" s="92">
        <v>47.21</v>
      </c>
      <c r="F50" s="92" t="s">
        <v>136</v>
      </c>
      <c r="G50" s="92">
        <v>7</v>
      </c>
      <c r="H50" s="92" t="s">
        <v>138</v>
      </c>
      <c r="I50" s="92">
        <v>14.62</v>
      </c>
      <c r="J50" s="92" t="s">
        <v>144</v>
      </c>
      <c r="K50" s="92">
        <v>10.71</v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  <c r="EA50" s="43"/>
      <c r="EB50" s="43"/>
      <c r="EC50" s="43"/>
      <c r="ED50" s="43"/>
      <c r="EE50" s="43"/>
      <c r="EF50" s="43"/>
      <c r="EG50" s="43"/>
      <c r="EH50" s="43"/>
      <c r="EI50" s="43"/>
      <c r="EJ50" s="43"/>
      <c r="EK50" s="43"/>
      <c r="EL50" s="43"/>
      <c r="EM50" s="43"/>
      <c r="EN50" s="43"/>
      <c r="EO50" s="43"/>
      <c r="EP50" s="43"/>
      <c r="EQ50" s="43"/>
      <c r="ER50" s="43"/>
      <c r="ES50" s="43"/>
      <c r="ET50" s="43"/>
      <c r="EU50" s="43"/>
      <c r="EV50" s="43"/>
      <c r="EW50" s="43"/>
      <c r="EX50" s="43"/>
      <c r="EY50" s="43"/>
      <c r="EZ50" s="43"/>
      <c r="FA50" s="43"/>
      <c r="FB50" s="43"/>
      <c r="FC50" s="43"/>
      <c r="FD50" s="43"/>
      <c r="FE50" s="43"/>
      <c r="FF50" s="43"/>
      <c r="FG50" s="43"/>
      <c r="FH50" s="43"/>
      <c r="FI50" s="43"/>
      <c r="FJ50" s="43"/>
      <c r="FK50" s="43"/>
      <c r="FL50" s="43"/>
      <c r="FM50" s="43"/>
      <c r="FN50" s="43"/>
      <c r="FO50" s="43"/>
      <c r="FP50" s="43"/>
      <c r="FQ50" s="43"/>
      <c r="FR50" s="43"/>
      <c r="FS50" s="43"/>
      <c r="FT50" s="43"/>
      <c r="FU50" s="43"/>
      <c r="FV50" s="43"/>
      <c r="FW50" s="43"/>
      <c r="FX50" s="43"/>
      <c r="FY50" s="43"/>
      <c r="FZ50" s="43"/>
      <c r="GA50" s="43"/>
      <c r="GB50" s="43"/>
      <c r="GC50" s="43"/>
      <c r="GD50" s="43"/>
      <c r="GE50" s="43"/>
      <c r="GF50" s="43"/>
      <c r="GG50" s="43"/>
      <c r="GH50" s="43"/>
      <c r="GI50" s="43"/>
      <c r="GJ50" s="43"/>
      <c r="GK50" s="43"/>
      <c r="GL50" s="43"/>
      <c r="GM50" s="43"/>
      <c r="GN50" s="43"/>
      <c r="GO50" s="43"/>
      <c r="GP50" s="43"/>
      <c r="GQ50" s="43"/>
      <c r="GR50" s="43"/>
      <c r="GS50" s="43"/>
      <c r="GT50" s="43"/>
      <c r="GU50" s="43"/>
      <c r="GV50" s="43"/>
      <c r="GW50" s="43"/>
      <c r="GX50" s="43"/>
      <c r="GY50" s="43"/>
      <c r="GZ50" s="43"/>
      <c r="HA50" s="43"/>
      <c r="HB50" s="43"/>
      <c r="HC50" s="43"/>
      <c r="HD50" s="43"/>
      <c r="HE50" s="43"/>
      <c r="HF50" s="43"/>
      <c r="HG50" s="43"/>
      <c r="HH50" s="43"/>
      <c r="HI50" s="43"/>
      <c r="HJ50" s="43"/>
      <c r="HK50" s="43"/>
      <c r="HL50" s="43"/>
      <c r="HM50" s="43"/>
      <c r="HN50" s="43"/>
      <c r="HO50" s="43"/>
      <c r="HP50" s="43"/>
      <c r="HQ50" s="43"/>
      <c r="HR50" s="43"/>
      <c r="HS50" s="43"/>
      <c r="HT50" s="43"/>
      <c r="HU50" s="43"/>
      <c r="HV50" s="43"/>
      <c r="HW50" s="43"/>
      <c r="HX50" s="43"/>
      <c r="HY50" s="43"/>
      <c r="HZ50" s="43"/>
      <c r="IA50" s="43"/>
      <c r="IB50" s="43"/>
      <c r="IC50" s="43"/>
      <c r="ID50" s="43"/>
      <c r="IE50" s="43"/>
      <c r="IF50" s="43"/>
      <c r="IG50" s="43"/>
      <c r="IH50" s="43"/>
      <c r="II50" s="43"/>
      <c r="IJ50" s="43"/>
      <c r="IK50" s="43"/>
      <c r="IL50" s="43"/>
      <c r="IM50" s="43"/>
      <c r="IN50" s="43"/>
      <c r="IO50" s="43"/>
      <c r="IP50" s="43"/>
      <c r="IQ50" s="43"/>
    </row>
    <row r="51" spans="1:251" s="82" customFormat="1" ht="27.6" x14ac:dyDescent="0.25">
      <c r="A51" s="43"/>
      <c r="B51" s="92" t="s">
        <v>303</v>
      </c>
      <c r="C51" s="92">
        <v>8.81</v>
      </c>
      <c r="D51" s="92" t="s">
        <v>201</v>
      </c>
      <c r="E51" s="92">
        <v>5.95</v>
      </c>
      <c r="F51" s="92" t="s">
        <v>183</v>
      </c>
      <c r="G51" s="92">
        <v>18.27</v>
      </c>
      <c r="H51" s="92" t="s">
        <v>202</v>
      </c>
      <c r="I51" s="92">
        <v>5.78</v>
      </c>
      <c r="J51" s="92" t="s">
        <v>304</v>
      </c>
      <c r="K51" s="92">
        <v>6.3</v>
      </c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  <c r="EB51" s="43"/>
      <c r="EC51" s="43"/>
      <c r="ED51" s="43"/>
      <c r="EE51" s="43"/>
      <c r="EF51" s="43"/>
      <c r="EG51" s="43"/>
      <c r="EH51" s="43"/>
      <c r="EI51" s="43"/>
      <c r="EJ51" s="43"/>
      <c r="EK51" s="43"/>
      <c r="EL51" s="43"/>
      <c r="EM51" s="43"/>
      <c r="EN51" s="43"/>
      <c r="EO51" s="43"/>
      <c r="EP51" s="43"/>
      <c r="EQ51" s="43"/>
      <c r="ER51" s="43"/>
      <c r="ES51" s="43"/>
      <c r="ET51" s="43"/>
      <c r="EU51" s="43"/>
      <c r="EV51" s="43"/>
      <c r="EW51" s="43"/>
      <c r="EX51" s="43"/>
      <c r="EY51" s="43"/>
      <c r="EZ51" s="43"/>
      <c r="FA51" s="43"/>
      <c r="FB51" s="43"/>
      <c r="FC51" s="43"/>
      <c r="FD51" s="43"/>
      <c r="FE51" s="43"/>
      <c r="FF51" s="43"/>
      <c r="FG51" s="43"/>
      <c r="FH51" s="43"/>
      <c r="FI51" s="43"/>
      <c r="FJ51" s="43"/>
      <c r="FK51" s="43"/>
      <c r="FL51" s="43"/>
      <c r="FM51" s="43"/>
      <c r="FN51" s="43"/>
      <c r="FO51" s="43"/>
      <c r="FP51" s="43"/>
      <c r="FQ51" s="43"/>
      <c r="FR51" s="43"/>
      <c r="FS51" s="43"/>
      <c r="FT51" s="43"/>
      <c r="FU51" s="43"/>
      <c r="FV51" s="43"/>
      <c r="FW51" s="43"/>
      <c r="FX51" s="43"/>
      <c r="FY51" s="43"/>
      <c r="FZ51" s="43"/>
      <c r="GA51" s="43"/>
      <c r="GB51" s="43"/>
      <c r="GC51" s="43"/>
      <c r="GD51" s="43"/>
      <c r="GE51" s="43"/>
      <c r="GF51" s="43"/>
      <c r="GG51" s="43"/>
      <c r="GH51" s="43"/>
      <c r="GI51" s="43"/>
      <c r="GJ51" s="43"/>
      <c r="GK51" s="43"/>
      <c r="GL51" s="43"/>
      <c r="GM51" s="43"/>
      <c r="GN51" s="43"/>
      <c r="GO51" s="43"/>
      <c r="GP51" s="43"/>
      <c r="GQ51" s="43"/>
      <c r="GR51" s="43"/>
      <c r="GS51" s="43"/>
      <c r="GT51" s="43"/>
      <c r="GU51" s="43"/>
      <c r="GV51" s="43"/>
      <c r="GW51" s="43"/>
      <c r="GX51" s="43"/>
      <c r="GY51" s="43"/>
      <c r="GZ51" s="43"/>
      <c r="HA51" s="43"/>
      <c r="HB51" s="43"/>
      <c r="HC51" s="43"/>
      <c r="HD51" s="43"/>
      <c r="HE51" s="43"/>
      <c r="HF51" s="43"/>
      <c r="HG51" s="43"/>
      <c r="HH51" s="43"/>
      <c r="HI51" s="43"/>
      <c r="HJ51" s="43"/>
      <c r="HK51" s="43"/>
      <c r="HL51" s="43"/>
      <c r="HM51" s="43"/>
      <c r="HN51" s="43"/>
      <c r="HO51" s="43"/>
      <c r="HP51" s="43"/>
      <c r="HQ51" s="43"/>
      <c r="HR51" s="43"/>
      <c r="HS51" s="43"/>
      <c r="HT51" s="43"/>
      <c r="HU51" s="43"/>
      <c r="HV51" s="43"/>
      <c r="HW51" s="43"/>
      <c r="HX51" s="43"/>
      <c r="HY51" s="43"/>
      <c r="HZ51" s="43"/>
      <c r="IA51" s="43"/>
      <c r="IB51" s="43"/>
      <c r="IC51" s="43"/>
      <c r="ID51" s="43"/>
      <c r="IE51" s="43"/>
      <c r="IF51" s="43"/>
      <c r="IG51" s="43"/>
      <c r="IH51" s="43"/>
      <c r="II51" s="43"/>
      <c r="IJ51" s="43"/>
      <c r="IK51" s="43"/>
      <c r="IL51" s="43"/>
      <c r="IM51" s="43"/>
      <c r="IN51" s="43"/>
      <c r="IO51" s="43"/>
      <c r="IP51" s="43"/>
      <c r="IQ51" s="43"/>
    </row>
    <row r="52" spans="1:251" s="82" customFormat="1" x14ac:dyDescent="0.25">
      <c r="A52" s="43"/>
      <c r="B52" s="92" t="s">
        <v>87</v>
      </c>
      <c r="C52" s="92">
        <v>4.22</v>
      </c>
      <c r="D52" s="92" t="s">
        <v>87</v>
      </c>
      <c r="E52" s="92">
        <v>4.22</v>
      </c>
      <c r="F52" s="92" t="s">
        <v>87</v>
      </c>
      <c r="G52" s="92">
        <v>3.16</v>
      </c>
      <c r="H52" s="92" t="s">
        <v>87</v>
      </c>
      <c r="I52" s="92">
        <v>3.16</v>
      </c>
      <c r="J52" s="92" t="s">
        <v>87</v>
      </c>
      <c r="K52" s="92">
        <v>3.16</v>
      </c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  <c r="EA52" s="43"/>
      <c r="EB52" s="43"/>
      <c r="EC52" s="43"/>
      <c r="ED52" s="43"/>
      <c r="EE52" s="43"/>
      <c r="EF52" s="43"/>
      <c r="EG52" s="43"/>
      <c r="EH52" s="43"/>
      <c r="EI52" s="43"/>
      <c r="EJ52" s="43"/>
      <c r="EK52" s="43"/>
      <c r="EL52" s="43"/>
      <c r="EM52" s="43"/>
      <c r="EN52" s="43"/>
      <c r="EO52" s="43"/>
      <c r="EP52" s="43"/>
      <c r="EQ52" s="43"/>
      <c r="ER52" s="43"/>
      <c r="ES52" s="43"/>
      <c r="ET52" s="43"/>
      <c r="EU52" s="43"/>
      <c r="EV52" s="43"/>
      <c r="EW52" s="43"/>
      <c r="EX52" s="43"/>
      <c r="EY52" s="43"/>
      <c r="EZ52" s="43"/>
      <c r="FA52" s="43"/>
      <c r="FB52" s="43"/>
      <c r="FC52" s="43"/>
      <c r="FD52" s="43"/>
      <c r="FE52" s="43"/>
      <c r="FF52" s="43"/>
      <c r="FG52" s="43"/>
      <c r="FH52" s="43"/>
      <c r="FI52" s="43"/>
      <c r="FJ52" s="43"/>
      <c r="FK52" s="43"/>
      <c r="FL52" s="43"/>
      <c r="FM52" s="43"/>
      <c r="FN52" s="43"/>
      <c r="FO52" s="43"/>
      <c r="FP52" s="43"/>
      <c r="FQ52" s="43"/>
      <c r="FR52" s="43"/>
      <c r="FS52" s="43"/>
      <c r="FT52" s="43"/>
      <c r="FU52" s="43"/>
      <c r="FV52" s="43"/>
      <c r="FW52" s="43"/>
      <c r="FX52" s="43"/>
      <c r="FY52" s="43"/>
      <c r="FZ52" s="43"/>
      <c r="GA52" s="43"/>
      <c r="GB52" s="43"/>
      <c r="GC52" s="43"/>
      <c r="GD52" s="43"/>
      <c r="GE52" s="43"/>
      <c r="GF52" s="43"/>
      <c r="GG52" s="43"/>
      <c r="GH52" s="43"/>
      <c r="GI52" s="43"/>
      <c r="GJ52" s="43"/>
      <c r="GK52" s="43"/>
      <c r="GL52" s="43"/>
      <c r="GM52" s="43"/>
      <c r="GN52" s="43"/>
      <c r="GO52" s="43"/>
      <c r="GP52" s="43"/>
      <c r="GQ52" s="43"/>
      <c r="GR52" s="43"/>
      <c r="GS52" s="43"/>
      <c r="GT52" s="43"/>
      <c r="GU52" s="43"/>
      <c r="GV52" s="43"/>
      <c r="GW52" s="43"/>
      <c r="GX52" s="43"/>
      <c r="GY52" s="43"/>
      <c r="GZ52" s="43"/>
      <c r="HA52" s="43"/>
      <c r="HB52" s="43"/>
      <c r="HC52" s="43"/>
      <c r="HD52" s="43"/>
      <c r="HE52" s="43"/>
      <c r="HF52" s="43"/>
      <c r="HG52" s="43"/>
      <c r="HH52" s="43"/>
      <c r="HI52" s="43"/>
      <c r="HJ52" s="43"/>
      <c r="HK52" s="43"/>
      <c r="HL52" s="43"/>
      <c r="HM52" s="43"/>
      <c r="HN52" s="43"/>
      <c r="HO52" s="43"/>
      <c r="HP52" s="43"/>
      <c r="HQ52" s="43"/>
      <c r="HR52" s="43"/>
      <c r="HS52" s="43"/>
      <c r="HT52" s="43"/>
      <c r="HU52" s="43"/>
      <c r="HV52" s="43"/>
      <c r="HW52" s="43"/>
      <c r="HX52" s="43"/>
      <c r="HY52" s="43"/>
      <c r="HZ52" s="43"/>
      <c r="IA52" s="43"/>
      <c r="IB52" s="43"/>
      <c r="IC52" s="43"/>
      <c r="ID52" s="43"/>
      <c r="IE52" s="43"/>
      <c r="IF52" s="43"/>
      <c r="IG52" s="43"/>
      <c r="IH52" s="43"/>
      <c r="II52" s="43"/>
      <c r="IJ52" s="43"/>
      <c r="IK52" s="43"/>
      <c r="IL52" s="43"/>
      <c r="IM52" s="43"/>
      <c r="IN52" s="43"/>
      <c r="IO52" s="43"/>
      <c r="IP52" s="43"/>
      <c r="IQ52" s="43"/>
    </row>
    <row r="53" spans="1:251" s="82" customFormat="1" x14ac:dyDescent="0.25">
      <c r="A53" s="43"/>
      <c r="B53" s="92" t="s">
        <v>134</v>
      </c>
      <c r="C53" s="92">
        <v>2.67</v>
      </c>
      <c r="D53" s="92" t="s">
        <v>134</v>
      </c>
      <c r="E53" s="92">
        <v>2.67</v>
      </c>
      <c r="F53" s="92" t="s">
        <v>134</v>
      </c>
      <c r="G53" s="92">
        <v>1.6</v>
      </c>
      <c r="H53" s="92" t="s">
        <v>134</v>
      </c>
      <c r="I53" s="92">
        <v>2.14</v>
      </c>
      <c r="J53" s="92" t="s">
        <v>134</v>
      </c>
      <c r="K53" s="92">
        <v>2.14</v>
      </c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43"/>
      <c r="EN53" s="43"/>
      <c r="EO53" s="43"/>
      <c r="EP53" s="43"/>
      <c r="EQ53" s="43"/>
      <c r="ER53" s="43"/>
      <c r="ES53" s="43"/>
      <c r="ET53" s="43"/>
      <c r="EU53" s="43"/>
      <c r="EV53" s="43"/>
      <c r="EW53" s="43"/>
      <c r="EX53" s="43"/>
      <c r="EY53" s="43"/>
      <c r="EZ53" s="43"/>
      <c r="FA53" s="43"/>
      <c r="FB53" s="43"/>
      <c r="FC53" s="43"/>
      <c r="FD53" s="43"/>
      <c r="FE53" s="43"/>
      <c r="FF53" s="43"/>
      <c r="FG53" s="43"/>
      <c r="FH53" s="43"/>
      <c r="FI53" s="43"/>
      <c r="FJ53" s="43"/>
      <c r="FK53" s="43"/>
      <c r="FL53" s="43"/>
      <c r="FM53" s="43"/>
      <c r="FN53" s="43"/>
      <c r="FO53" s="43"/>
      <c r="FP53" s="43"/>
      <c r="FQ53" s="43"/>
      <c r="FR53" s="43"/>
      <c r="FS53" s="43"/>
      <c r="FT53" s="43"/>
      <c r="FU53" s="43"/>
      <c r="FV53" s="43"/>
      <c r="FW53" s="43"/>
      <c r="FX53" s="43"/>
      <c r="FY53" s="43"/>
      <c r="FZ53" s="43"/>
      <c r="GA53" s="43"/>
      <c r="GB53" s="43"/>
      <c r="GC53" s="43"/>
      <c r="GD53" s="43"/>
      <c r="GE53" s="43"/>
      <c r="GF53" s="43"/>
      <c r="GG53" s="43"/>
      <c r="GH53" s="43"/>
      <c r="GI53" s="43"/>
      <c r="GJ53" s="43"/>
      <c r="GK53" s="43"/>
      <c r="GL53" s="43"/>
      <c r="GM53" s="43"/>
      <c r="GN53" s="43"/>
      <c r="GO53" s="43"/>
      <c r="GP53" s="43"/>
      <c r="GQ53" s="43"/>
      <c r="GR53" s="43"/>
      <c r="GS53" s="43"/>
      <c r="GT53" s="43"/>
      <c r="GU53" s="43"/>
      <c r="GV53" s="43"/>
      <c r="GW53" s="43"/>
      <c r="GX53" s="43"/>
      <c r="GY53" s="43"/>
      <c r="GZ53" s="43"/>
      <c r="HA53" s="43"/>
      <c r="HB53" s="43"/>
      <c r="HC53" s="43"/>
      <c r="HD53" s="43"/>
      <c r="HE53" s="43"/>
      <c r="HF53" s="43"/>
      <c r="HG53" s="43"/>
      <c r="HH53" s="43"/>
      <c r="HI53" s="43"/>
      <c r="HJ53" s="43"/>
      <c r="HK53" s="43"/>
      <c r="HL53" s="43"/>
      <c r="HM53" s="43"/>
      <c r="HN53" s="43"/>
      <c r="HO53" s="43"/>
      <c r="HP53" s="43"/>
      <c r="HQ53" s="43"/>
      <c r="HR53" s="43"/>
      <c r="HS53" s="43"/>
      <c r="HT53" s="43"/>
      <c r="HU53" s="43"/>
      <c r="HV53" s="43"/>
      <c r="HW53" s="43"/>
      <c r="HX53" s="43"/>
      <c r="HY53" s="43"/>
      <c r="HZ53" s="43"/>
      <c r="IA53" s="43"/>
      <c r="IB53" s="43"/>
      <c r="IC53" s="43"/>
      <c r="ID53" s="43"/>
      <c r="IE53" s="43"/>
      <c r="IF53" s="43"/>
      <c r="IG53" s="43"/>
      <c r="IH53" s="43"/>
      <c r="II53" s="43"/>
      <c r="IJ53" s="43"/>
      <c r="IK53" s="43"/>
      <c r="IL53" s="43"/>
      <c r="IM53" s="43"/>
      <c r="IN53" s="43"/>
      <c r="IO53" s="43"/>
      <c r="IP53" s="43"/>
      <c r="IQ53" s="43"/>
    </row>
    <row r="54" spans="1:251" s="82" customFormat="1" x14ac:dyDescent="0.25">
      <c r="A54" s="43"/>
      <c r="B54" s="85" t="s">
        <v>63</v>
      </c>
      <c r="C54" s="86">
        <f>SUM(C55:C60)</f>
        <v>45.85</v>
      </c>
      <c r="D54" s="85" t="s">
        <v>63</v>
      </c>
      <c r="E54" s="86">
        <f>SUM(E55:E60)</f>
        <v>83.58</v>
      </c>
      <c r="F54" s="85" t="s">
        <v>63</v>
      </c>
      <c r="G54" s="86">
        <f>SUM(G55:G60)</f>
        <v>19.330000000000002</v>
      </c>
      <c r="H54" s="85" t="s">
        <v>63</v>
      </c>
      <c r="I54" s="86">
        <f>SUM(I55:I60)</f>
        <v>49.010000000000005</v>
      </c>
      <c r="J54" s="85" t="s">
        <v>63</v>
      </c>
      <c r="K54" s="86">
        <f>SUM(K55:K60)</f>
        <v>28.79</v>
      </c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43"/>
      <c r="EN54" s="43"/>
      <c r="EO54" s="43"/>
      <c r="EP54" s="43"/>
      <c r="EQ54" s="43"/>
      <c r="ER54" s="43"/>
      <c r="ES54" s="43"/>
      <c r="ET54" s="43"/>
      <c r="EU54" s="43"/>
      <c r="EV54" s="43"/>
      <c r="EW54" s="43"/>
      <c r="EX54" s="43"/>
      <c r="EY54" s="43"/>
      <c r="EZ54" s="43"/>
      <c r="FA54" s="43"/>
      <c r="FB54" s="43"/>
      <c r="FC54" s="43"/>
      <c r="FD54" s="43"/>
      <c r="FE54" s="43"/>
      <c r="FF54" s="43"/>
      <c r="FG54" s="43"/>
      <c r="FH54" s="43"/>
      <c r="FI54" s="43"/>
      <c r="FJ54" s="43"/>
      <c r="FK54" s="43"/>
      <c r="FL54" s="43"/>
      <c r="FM54" s="43"/>
      <c r="FN54" s="43"/>
      <c r="FO54" s="43"/>
      <c r="FP54" s="43"/>
      <c r="FQ54" s="43"/>
      <c r="FR54" s="43"/>
      <c r="FS54" s="43"/>
      <c r="FT54" s="43"/>
      <c r="FU54" s="43"/>
      <c r="FV54" s="43"/>
      <c r="FW54" s="43"/>
      <c r="FX54" s="43"/>
      <c r="FY54" s="43"/>
      <c r="FZ54" s="43"/>
      <c r="GA54" s="43"/>
      <c r="GB54" s="43"/>
      <c r="GC54" s="43"/>
      <c r="GD54" s="43"/>
      <c r="GE54" s="43"/>
      <c r="GF54" s="43"/>
      <c r="GG54" s="43"/>
      <c r="GH54" s="43"/>
      <c r="GI54" s="43"/>
      <c r="GJ54" s="43"/>
      <c r="GK54" s="43"/>
      <c r="GL54" s="43"/>
      <c r="GM54" s="43"/>
      <c r="GN54" s="43"/>
      <c r="GO54" s="43"/>
      <c r="GP54" s="43"/>
      <c r="GQ54" s="43"/>
      <c r="GR54" s="43"/>
      <c r="GS54" s="43"/>
      <c r="GT54" s="43"/>
      <c r="GU54" s="43"/>
      <c r="GV54" s="43"/>
      <c r="GW54" s="43"/>
      <c r="GX54" s="43"/>
      <c r="GY54" s="43"/>
      <c r="GZ54" s="43"/>
      <c r="HA54" s="43"/>
      <c r="HB54" s="43"/>
      <c r="HC54" s="43"/>
      <c r="HD54" s="43"/>
      <c r="HE54" s="43"/>
      <c r="HF54" s="43"/>
      <c r="HG54" s="43"/>
      <c r="HH54" s="43"/>
      <c r="HI54" s="43"/>
      <c r="HJ54" s="43"/>
      <c r="HK54" s="43"/>
      <c r="HL54" s="43"/>
      <c r="HM54" s="43"/>
      <c r="HN54" s="43"/>
      <c r="HO54" s="43"/>
      <c r="HP54" s="43"/>
      <c r="HQ54" s="43"/>
      <c r="HR54" s="43"/>
      <c r="HS54" s="43"/>
      <c r="HT54" s="43"/>
      <c r="HU54" s="43"/>
      <c r="HV54" s="43"/>
      <c r="HW54" s="43"/>
      <c r="HX54" s="43"/>
      <c r="HY54" s="43"/>
      <c r="HZ54" s="43"/>
      <c r="IA54" s="43"/>
      <c r="IB54" s="43"/>
      <c r="IC54" s="43"/>
      <c r="ID54" s="43"/>
      <c r="IE54" s="43"/>
      <c r="IF54" s="43"/>
      <c r="IG54" s="43"/>
      <c r="IH54" s="43"/>
      <c r="II54" s="43"/>
      <c r="IJ54" s="43"/>
      <c r="IK54" s="43"/>
      <c r="IL54" s="43"/>
      <c r="IM54" s="43"/>
      <c r="IN54" s="43"/>
      <c r="IO54" s="43"/>
      <c r="IP54" s="43"/>
      <c r="IQ54" s="43"/>
    </row>
    <row r="55" spans="1:251" s="82" customFormat="1" ht="27.6" x14ac:dyDescent="0.25">
      <c r="A55" s="43"/>
      <c r="B55" s="98" t="s">
        <v>185</v>
      </c>
      <c r="C55" s="98">
        <v>41.09</v>
      </c>
      <c r="D55" s="54" t="s">
        <v>177</v>
      </c>
      <c r="E55" s="98">
        <v>13.66</v>
      </c>
      <c r="F55" s="98" t="s">
        <v>203</v>
      </c>
      <c r="G55" s="98">
        <v>6.57</v>
      </c>
      <c r="H55" s="98" t="s">
        <v>179</v>
      </c>
      <c r="I55" s="98">
        <v>10.1</v>
      </c>
      <c r="J55" s="98" t="s">
        <v>176</v>
      </c>
      <c r="K55" s="98">
        <v>14.79</v>
      </c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  <c r="EM55" s="43"/>
      <c r="EN55" s="43"/>
      <c r="EO55" s="43"/>
      <c r="EP55" s="43"/>
      <c r="EQ55" s="43"/>
      <c r="ER55" s="43"/>
      <c r="ES55" s="43"/>
      <c r="ET55" s="43"/>
      <c r="EU55" s="43"/>
      <c r="EV55" s="43"/>
      <c r="EW55" s="43"/>
      <c r="EX55" s="43"/>
      <c r="EY55" s="43"/>
      <c r="EZ55" s="43"/>
      <c r="FA55" s="43"/>
      <c r="FB55" s="43"/>
      <c r="FC55" s="43"/>
      <c r="FD55" s="43"/>
      <c r="FE55" s="43"/>
      <c r="FF55" s="43"/>
      <c r="FG55" s="43"/>
      <c r="FH55" s="43"/>
      <c r="FI55" s="43"/>
      <c r="FJ55" s="43"/>
      <c r="FK55" s="43"/>
      <c r="FL55" s="43"/>
      <c r="FM55" s="43"/>
      <c r="FN55" s="43"/>
      <c r="FO55" s="43"/>
      <c r="FP55" s="43"/>
      <c r="FQ55" s="43"/>
      <c r="FR55" s="43"/>
      <c r="FS55" s="43"/>
      <c r="FT55" s="43"/>
      <c r="FU55" s="43"/>
      <c r="FV55" s="43"/>
      <c r="FW55" s="43"/>
      <c r="FX55" s="43"/>
      <c r="FY55" s="43"/>
      <c r="FZ55" s="43"/>
      <c r="GA55" s="43"/>
      <c r="GB55" s="43"/>
      <c r="GC55" s="43"/>
      <c r="GD55" s="43"/>
      <c r="GE55" s="43"/>
      <c r="GF55" s="43"/>
      <c r="GG55" s="43"/>
      <c r="GH55" s="43"/>
      <c r="GI55" s="43"/>
      <c r="GJ55" s="43"/>
      <c r="GK55" s="43"/>
      <c r="GL55" s="43"/>
      <c r="GM55" s="43"/>
      <c r="GN55" s="43"/>
      <c r="GO55" s="43"/>
      <c r="GP55" s="43"/>
      <c r="GQ55" s="43"/>
      <c r="GR55" s="43"/>
      <c r="GS55" s="43"/>
      <c r="GT55" s="43"/>
      <c r="GU55" s="43"/>
      <c r="GV55" s="43"/>
      <c r="GW55" s="43"/>
      <c r="GX55" s="43"/>
      <c r="GY55" s="43"/>
      <c r="GZ55" s="43"/>
      <c r="HA55" s="43"/>
      <c r="HB55" s="43"/>
      <c r="HC55" s="43"/>
      <c r="HD55" s="43"/>
      <c r="HE55" s="43"/>
      <c r="HF55" s="43"/>
      <c r="HG55" s="43"/>
      <c r="HH55" s="43"/>
      <c r="HI55" s="43"/>
      <c r="HJ55" s="43"/>
      <c r="HK55" s="43"/>
      <c r="HL55" s="43"/>
      <c r="HM55" s="43"/>
      <c r="HN55" s="43"/>
      <c r="HO55" s="43"/>
      <c r="HP55" s="43"/>
      <c r="HQ55" s="43"/>
      <c r="HR55" s="43"/>
      <c r="HS55" s="43"/>
      <c r="HT55" s="43"/>
      <c r="HU55" s="43"/>
      <c r="HV55" s="43"/>
      <c r="HW55" s="43"/>
      <c r="HX55" s="43"/>
      <c r="HY55" s="43"/>
      <c r="HZ55" s="43"/>
      <c r="IA55" s="43"/>
      <c r="IB55" s="43"/>
      <c r="IC55" s="43"/>
      <c r="ID55" s="43"/>
      <c r="IE55" s="43"/>
      <c r="IF55" s="43"/>
      <c r="IG55" s="43"/>
      <c r="IH55" s="43"/>
      <c r="II55" s="43"/>
      <c r="IJ55" s="43"/>
      <c r="IK55" s="43"/>
      <c r="IL55" s="43"/>
      <c r="IM55" s="43"/>
      <c r="IN55" s="43"/>
      <c r="IO55" s="43"/>
      <c r="IP55" s="43"/>
      <c r="IQ55" s="43"/>
    </row>
    <row r="56" spans="1:251" s="82" customFormat="1" x14ac:dyDescent="0.25">
      <c r="A56" s="43"/>
      <c r="B56" s="98" t="s">
        <v>140</v>
      </c>
      <c r="C56" s="98">
        <v>1.9</v>
      </c>
      <c r="D56" s="98"/>
      <c r="E56" s="98"/>
      <c r="F56" s="98"/>
      <c r="G56" s="98"/>
      <c r="H56" s="99"/>
      <c r="I56" s="98"/>
      <c r="J56" s="98"/>
      <c r="K56" s="98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  <c r="EM56" s="43"/>
      <c r="EN56" s="43"/>
      <c r="EO56" s="43"/>
      <c r="EP56" s="43"/>
      <c r="EQ56" s="43"/>
      <c r="ER56" s="43"/>
      <c r="ES56" s="43"/>
      <c r="ET56" s="43"/>
      <c r="EU56" s="43"/>
      <c r="EV56" s="43"/>
      <c r="EW56" s="43"/>
      <c r="EX56" s="43"/>
      <c r="EY56" s="43"/>
      <c r="EZ56" s="43"/>
      <c r="FA56" s="43"/>
      <c r="FB56" s="43"/>
      <c r="FC56" s="43"/>
      <c r="FD56" s="43"/>
      <c r="FE56" s="43"/>
      <c r="FF56" s="43"/>
      <c r="FG56" s="43"/>
      <c r="FH56" s="43"/>
      <c r="FI56" s="43"/>
      <c r="FJ56" s="43"/>
      <c r="FK56" s="43"/>
      <c r="FL56" s="43"/>
      <c r="FM56" s="43"/>
      <c r="FN56" s="43"/>
      <c r="FO56" s="43"/>
      <c r="FP56" s="43"/>
      <c r="FQ56" s="43"/>
      <c r="FR56" s="43"/>
      <c r="FS56" s="43"/>
      <c r="FT56" s="43"/>
      <c r="FU56" s="43"/>
      <c r="FV56" s="43"/>
      <c r="FW56" s="43"/>
      <c r="FX56" s="43"/>
      <c r="FY56" s="43"/>
      <c r="FZ56" s="43"/>
      <c r="GA56" s="43"/>
      <c r="GB56" s="43"/>
      <c r="GC56" s="43"/>
      <c r="GD56" s="43"/>
      <c r="GE56" s="43"/>
      <c r="GF56" s="43"/>
      <c r="GG56" s="43"/>
      <c r="GH56" s="43"/>
      <c r="GI56" s="43"/>
      <c r="GJ56" s="43"/>
      <c r="GK56" s="43"/>
      <c r="GL56" s="43"/>
      <c r="GM56" s="43"/>
      <c r="GN56" s="43"/>
      <c r="GO56" s="43"/>
      <c r="GP56" s="43"/>
      <c r="GQ56" s="43"/>
      <c r="GR56" s="43"/>
      <c r="GS56" s="43"/>
      <c r="GT56" s="43"/>
      <c r="GU56" s="43"/>
      <c r="GV56" s="43"/>
      <c r="GW56" s="43"/>
      <c r="GX56" s="43"/>
      <c r="GY56" s="43"/>
      <c r="GZ56" s="43"/>
      <c r="HA56" s="43"/>
      <c r="HB56" s="43"/>
      <c r="HC56" s="43"/>
      <c r="HD56" s="43"/>
      <c r="HE56" s="43"/>
      <c r="HF56" s="43"/>
      <c r="HG56" s="43"/>
      <c r="HH56" s="43"/>
      <c r="HI56" s="43"/>
      <c r="HJ56" s="43"/>
      <c r="HK56" s="43"/>
      <c r="HL56" s="43"/>
      <c r="HM56" s="43"/>
      <c r="HN56" s="43"/>
      <c r="HO56" s="43"/>
      <c r="HP56" s="43"/>
      <c r="HQ56" s="43"/>
      <c r="HR56" s="43"/>
      <c r="HS56" s="43"/>
      <c r="HT56" s="43"/>
      <c r="HU56" s="43"/>
      <c r="HV56" s="43"/>
      <c r="HW56" s="43"/>
      <c r="HX56" s="43"/>
      <c r="HY56" s="43"/>
      <c r="HZ56" s="43"/>
      <c r="IA56" s="43"/>
      <c r="IB56" s="43"/>
      <c r="IC56" s="43"/>
      <c r="ID56" s="43"/>
      <c r="IE56" s="43"/>
      <c r="IF56" s="43"/>
      <c r="IG56" s="43"/>
      <c r="IH56" s="43"/>
      <c r="II56" s="43"/>
      <c r="IJ56" s="43"/>
      <c r="IK56" s="43"/>
      <c r="IL56" s="43"/>
      <c r="IM56" s="43"/>
      <c r="IN56" s="43"/>
      <c r="IO56" s="43"/>
      <c r="IP56" s="43"/>
      <c r="IQ56" s="43"/>
    </row>
    <row r="57" spans="1:251" s="82" customFormat="1" ht="27.6" x14ac:dyDescent="0.25">
      <c r="A57" s="43"/>
      <c r="B57" s="98" t="s">
        <v>190</v>
      </c>
      <c r="C57" s="98">
        <v>2.86</v>
      </c>
      <c r="D57" s="98" t="s">
        <v>178</v>
      </c>
      <c r="E57" s="98">
        <v>45.98</v>
      </c>
      <c r="F57" s="95" t="s">
        <v>192</v>
      </c>
      <c r="G57" s="98">
        <v>1.62</v>
      </c>
      <c r="H57" s="98" t="s">
        <v>204</v>
      </c>
      <c r="I57" s="98">
        <v>14.97</v>
      </c>
      <c r="J57" s="98" t="s">
        <v>190</v>
      </c>
      <c r="K57" s="98">
        <v>2.86</v>
      </c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  <c r="EN57" s="43"/>
      <c r="EO57" s="43"/>
      <c r="EP57" s="43"/>
      <c r="EQ57" s="43"/>
      <c r="ER57" s="43"/>
      <c r="ES57" s="43"/>
      <c r="ET57" s="43"/>
      <c r="EU57" s="43"/>
      <c r="EV57" s="43"/>
      <c r="EW57" s="43"/>
      <c r="EX57" s="43"/>
      <c r="EY57" s="43"/>
      <c r="EZ57" s="43"/>
      <c r="FA57" s="43"/>
      <c r="FB57" s="43"/>
      <c r="FC57" s="43"/>
      <c r="FD57" s="43"/>
      <c r="FE57" s="43"/>
      <c r="FF57" s="43"/>
      <c r="FG57" s="43"/>
      <c r="FH57" s="43"/>
      <c r="FI57" s="43"/>
      <c r="FJ57" s="43"/>
      <c r="FK57" s="43"/>
      <c r="FL57" s="43"/>
      <c r="FM57" s="43"/>
      <c r="FN57" s="43"/>
      <c r="FO57" s="43"/>
      <c r="FP57" s="43"/>
      <c r="FQ57" s="43"/>
      <c r="FR57" s="43"/>
      <c r="FS57" s="43"/>
      <c r="FT57" s="43"/>
      <c r="FU57" s="43"/>
      <c r="FV57" s="43"/>
      <c r="FW57" s="43"/>
      <c r="FX57" s="43"/>
      <c r="FY57" s="43"/>
      <c r="FZ57" s="43"/>
      <c r="GA57" s="43"/>
      <c r="GB57" s="43"/>
      <c r="GC57" s="43"/>
      <c r="GD57" s="43"/>
      <c r="GE57" s="43"/>
      <c r="GF57" s="43"/>
      <c r="GG57" s="43"/>
      <c r="GH57" s="43"/>
      <c r="GI57" s="43"/>
      <c r="GJ57" s="43"/>
      <c r="GK57" s="43"/>
      <c r="GL57" s="43"/>
      <c r="GM57" s="43"/>
      <c r="GN57" s="43"/>
      <c r="GO57" s="43"/>
      <c r="GP57" s="43"/>
      <c r="GQ57" s="43"/>
      <c r="GR57" s="43"/>
      <c r="GS57" s="43"/>
      <c r="GT57" s="43"/>
      <c r="GU57" s="43"/>
      <c r="GV57" s="43"/>
      <c r="GW57" s="43"/>
      <c r="GX57" s="43"/>
      <c r="GY57" s="43"/>
      <c r="GZ57" s="43"/>
      <c r="HA57" s="43"/>
      <c r="HB57" s="43"/>
      <c r="HC57" s="43"/>
      <c r="HD57" s="43"/>
      <c r="HE57" s="43"/>
      <c r="HF57" s="43"/>
      <c r="HG57" s="43"/>
      <c r="HH57" s="43"/>
      <c r="HI57" s="43"/>
      <c r="HJ57" s="43"/>
      <c r="HK57" s="43"/>
      <c r="HL57" s="43"/>
      <c r="HM57" s="43"/>
      <c r="HN57" s="43"/>
      <c r="HO57" s="43"/>
      <c r="HP57" s="43"/>
      <c r="HQ57" s="43"/>
      <c r="HR57" s="43"/>
      <c r="HS57" s="43"/>
      <c r="HT57" s="43"/>
      <c r="HU57" s="43"/>
      <c r="HV57" s="43"/>
      <c r="HW57" s="43"/>
      <c r="HX57" s="43"/>
      <c r="HY57" s="43"/>
      <c r="HZ57" s="43"/>
      <c r="IA57" s="43"/>
      <c r="IB57" s="43"/>
      <c r="IC57" s="43"/>
      <c r="ID57" s="43"/>
      <c r="IE57" s="43"/>
      <c r="IF57" s="43"/>
      <c r="IG57" s="43"/>
      <c r="IH57" s="43"/>
      <c r="II57" s="43"/>
      <c r="IJ57" s="43"/>
      <c r="IK57" s="43"/>
      <c r="IL57" s="43"/>
      <c r="IM57" s="43"/>
      <c r="IN57" s="43"/>
      <c r="IO57" s="43"/>
      <c r="IP57" s="43"/>
      <c r="IQ57" s="43"/>
    </row>
    <row r="58" spans="1:251" s="82" customFormat="1" x14ac:dyDescent="0.25">
      <c r="A58" s="43"/>
      <c r="B58" s="98"/>
      <c r="C58" s="98"/>
      <c r="D58" s="98" t="s">
        <v>72</v>
      </c>
      <c r="E58" s="98">
        <v>23.94</v>
      </c>
      <c r="F58" s="54" t="s">
        <v>40</v>
      </c>
      <c r="G58" s="98">
        <v>11.14</v>
      </c>
      <c r="H58" s="98" t="s">
        <v>72</v>
      </c>
      <c r="I58" s="98">
        <v>23.94</v>
      </c>
      <c r="J58" s="54" t="s">
        <v>40</v>
      </c>
      <c r="K58" s="98">
        <v>11.14</v>
      </c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  <c r="EA58" s="43"/>
      <c r="EB58" s="43"/>
      <c r="EC58" s="43"/>
      <c r="ED58" s="43"/>
      <c r="EE58" s="43"/>
      <c r="EF58" s="43"/>
      <c r="EG58" s="43"/>
      <c r="EH58" s="43"/>
      <c r="EI58" s="43"/>
      <c r="EJ58" s="43"/>
      <c r="EK58" s="43"/>
      <c r="EL58" s="43"/>
      <c r="EM58" s="43"/>
      <c r="EN58" s="43"/>
      <c r="EO58" s="43"/>
      <c r="EP58" s="43"/>
      <c r="EQ58" s="43"/>
      <c r="ER58" s="43"/>
      <c r="ES58" s="43"/>
      <c r="ET58" s="43"/>
      <c r="EU58" s="43"/>
      <c r="EV58" s="43"/>
      <c r="EW58" s="43"/>
      <c r="EX58" s="43"/>
      <c r="EY58" s="43"/>
      <c r="EZ58" s="43"/>
      <c r="FA58" s="43"/>
      <c r="FB58" s="43"/>
      <c r="FC58" s="43"/>
      <c r="FD58" s="43"/>
      <c r="FE58" s="43"/>
      <c r="FF58" s="43"/>
      <c r="FG58" s="43"/>
      <c r="FH58" s="43"/>
      <c r="FI58" s="43"/>
      <c r="FJ58" s="43"/>
      <c r="FK58" s="43"/>
      <c r="FL58" s="43"/>
      <c r="FM58" s="43"/>
      <c r="FN58" s="43"/>
      <c r="FO58" s="43"/>
      <c r="FP58" s="43"/>
      <c r="FQ58" s="43"/>
      <c r="FR58" s="43"/>
      <c r="FS58" s="43"/>
      <c r="FT58" s="43"/>
      <c r="FU58" s="43"/>
      <c r="FV58" s="43"/>
      <c r="FW58" s="43"/>
      <c r="FX58" s="43"/>
      <c r="FY58" s="43"/>
      <c r="FZ58" s="43"/>
      <c r="GA58" s="43"/>
      <c r="GB58" s="43"/>
      <c r="GC58" s="43"/>
      <c r="GD58" s="43"/>
      <c r="GE58" s="43"/>
      <c r="GF58" s="43"/>
      <c r="GG58" s="43"/>
      <c r="GH58" s="43"/>
      <c r="GI58" s="43"/>
      <c r="GJ58" s="43"/>
      <c r="GK58" s="43"/>
      <c r="GL58" s="43"/>
      <c r="GM58" s="43"/>
      <c r="GN58" s="43"/>
      <c r="GO58" s="43"/>
      <c r="GP58" s="43"/>
      <c r="GQ58" s="43"/>
      <c r="GR58" s="43"/>
      <c r="GS58" s="43"/>
      <c r="GT58" s="43"/>
      <c r="GU58" s="43"/>
      <c r="GV58" s="43"/>
      <c r="GW58" s="43"/>
      <c r="GX58" s="43"/>
      <c r="GY58" s="43"/>
      <c r="GZ58" s="43"/>
      <c r="HA58" s="43"/>
      <c r="HB58" s="43"/>
      <c r="HC58" s="43"/>
      <c r="HD58" s="43"/>
      <c r="HE58" s="43"/>
      <c r="HF58" s="43"/>
      <c r="HG58" s="43"/>
      <c r="HH58" s="43"/>
      <c r="HI58" s="43"/>
      <c r="HJ58" s="43"/>
      <c r="HK58" s="43"/>
      <c r="HL58" s="43"/>
      <c r="HM58" s="43"/>
      <c r="HN58" s="43"/>
      <c r="HO58" s="43"/>
      <c r="HP58" s="43"/>
      <c r="HQ58" s="43"/>
      <c r="HR58" s="43"/>
      <c r="HS58" s="43"/>
      <c r="HT58" s="43"/>
      <c r="HU58" s="43"/>
      <c r="HV58" s="43"/>
      <c r="HW58" s="43"/>
      <c r="HX58" s="43"/>
      <c r="HY58" s="43"/>
      <c r="HZ58" s="43"/>
      <c r="IA58" s="43"/>
      <c r="IB58" s="43"/>
      <c r="IC58" s="43"/>
      <c r="ID58" s="43"/>
      <c r="IE58" s="43"/>
      <c r="IF58" s="43"/>
      <c r="IG58" s="43"/>
      <c r="IH58" s="43"/>
      <c r="II58" s="43"/>
      <c r="IJ58" s="43"/>
      <c r="IK58" s="43"/>
      <c r="IL58" s="43"/>
      <c r="IM58" s="43"/>
      <c r="IN58" s="43"/>
      <c r="IO58" s="43"/>
      <c r="IP58" s="43"/>
      <c r="IQ58" s="43"/>
    </row>
  </sheetData>
  <mergeCells count="15">
    <mergeCell ref="B30:K30"/>
    <mergeCell ref="B31:K31"/>
    <mergeCell ref="B32:K32"/>
    <mergeCell ref="B33:C33"/>
    <mergeCell ref="D33:E33"/>
    <mergeCell ref="F33:G33"/>
    <mergeCell ref="H33:I33"/>
    <mergeCell ref="J33:K33"/>
    <mergeCell ref="B2:K2"/>
    <mergeCell ref="B3:K3"/>
    <mergeCell ref="B4:C4"/>
    <mergeCell ref="D4:E4"/>
    <mergeCell ref="F4:G4"/>
    <mergeCell ref="H4:I4"/>
    <mergeCell ref="J4:K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rowBreaks count="1" manualBreakCount="1">
    <brk id="29" max="10" man="1"/>
  </rowBreaks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8"/>
  <sheetViews>
    <sheetView zoomScaleNormal="100" workbookViewId="0">
      <selection activeCell="J13" sqref="J13"/>
    </sheetView>
  </sheetViews>
  <sheetFormatPr defaultColWidth="8.33203125" defaultRowHeight="13.8" x14ac:dyDescent="0.25"/>
  <cols>
    <col min="1" max="1" width="36.5546875" style="74" customWidth="1"/>
    <col min="2" max="2" width="12.109375" style="74" customWidth="1"/>
    <col min="3" max="3" width="11.44140625" style="74" customWidth="1"/>
    <col min="4" max="4" width="11.109375" style="74" customWidth="1"/>
    <col min="5" max="16384" width="8.33203125" style="74"/>
  </cols>
  <sheetData>
    <row r="1" spans="1:8" x14ac:dyDescent="0.25">
      <c r="E1" s="88" t="s">
        <v>225</v>
      </c>
    </row>
    <row r="2" spans="1:8" ht="52.5" customHeight="1" x14ac:dyDescent="0.25">
      <c r="A2" s="235" t="s">
        <v>512</v>
      </c>
      <c r="B2" s="235"/>
      <c r="C2" s="235"/>
      <c r="D2" s="235"/>
      <c r="E2" s="235"/>
      <c r="F2" s="75"/>
      <c r="G2" s="75"/>
      <c r="H2" s="75"/>
    </row>
    <row r="4" spans="1:8" x14ac:dyDescent="0.25">
      <c r="A4" s="74" t="s">
        <v>226</v>
      </c>
    </row>
    <row r="5" spans="1:8" x14ac:dyDescent="0.25">
      <c r="A5" s="74" t="s">
        <v>227</v>
      </c>
    </row>
    <row r="6" spans="1:8" ht="55.2" x14ac:dyDescent="0.25">
      <c r="A6" s="76" t="s">
        <v>228</v>
      </c>
      <c r="B6" s="77" t="s">
        <v>229</v>
      </c>
      <c r="C6" s="77" t="s">
        <v>230</v>
      </c>
      <c r="D6" s="77" t="s">
        <v>231</v>
      </c>
      <c r="E6" s="77" t="s">
        <v>232</v>
      </c>
    </row>
    <row r="7" spans="1:8" x14ac:dyDescent="0.25">
      <c r="A7" s="78" t="s">
        <v>233</v>
      </c>
      <c r="B7" s="158">
        <v>71.64</v>
      </c>
      <c r="C7" s="158">
        <v>103.31</v>
      </c>
      <c r="D7" s="158">
        <v>54.89</v>
      </c>
      <c r="E7" s="158">
        <v>229.84</v>
      </c>
    </row>
    <row r="8" spans="1:8" x14ac:dyDescent="0.25">
      <c r="A8" s="78" t="s">
        <v>234</v>
      </c>
      <c r="B8" s="158">
        <v>77.86</v>
      </c>
      <c r="C8" s="158">
        <v>71.569999999999993</v>
      </c>
      <c r="D8" s="158">
        <v>47.21</v>
      </c>
      <c r="E8" s="158">
        <v>196.64</v>
      </c>
    </row>
    <row r="9" spans="1:8" x14ac:dyDescent="0.25">
      <c r="A9" s="78" t="s">
        <v>235</v>
      </c>
      <c r="B9" s="158">
        <v>70.790000000000006</v>
      </c>
      <c r="C9" s="158">
        <v>82.08</v>
      </c>
      <c r="D9" s="158">
        <v>41.92</v>
      </c>
      <c r="E9" s="158">
        <v>194.79</v>
      </c>
    </row>
    <row r="10" spans="1:8" x14ac:dyDescent="0.25">
      <c r="A10" s="78" t="s">
        <v>236</v>
      </c>
      <c r="B10" s="158">
        <v>78.569999999999993</v>
      </c>
      <c r="C10" s="158">
        <v>86.2</v>
      </c>
      <c r="D10" s="158">
        <v>33.93</v>
      </c>
      <c r="E10" s="158">
        <v>198.7</v>
      </c>
    </row>
    <row r="11" spans="1:8" x14ac:dyDescent="0.25">
      <c r="A11" s="78" t="s">
        <v>237</v>
      </c>
      <c r="B11" s="158">
        <v>80.77</v>
      </c>
      <c r="C11" s="158">
        <v>76.16</v>
      </c>
      <c r="D11" s="158">
        <v>47.66</v>
      </c>
      <c r="E11" s="158">
        <v>204.59</v>
      </c>
    </row>
    <row r="12" spans="1:8" x14ac:dyDescent="0.25">
      <c r="A12" s="78" t="s">
        <v>238</v>
      </c>
      <c r="B12" s="158">
        <v>92.82</v>
      </c>
      <c r="C12" s="158">
        <v>91.34</v>
      </c>
      <c r="D12" s="158">
        <v>40.33</v>
      </c>
      <c r="E12" s="158">
        <v>224.49</v>
      </c>
    </row>
    <row r="13" spans="1:8" x14ac:dyDescent="0.25">
      <c r="A13" s="78" t="s">
        <v>239</v>
      </c>
      <c r="B13" s="158">
        <v>57.41</v>
      </c>
      <c r="C13" s="158">
        <v>137.93</v>
      </c>
      <c r="D13" s="158">
        <v>69.989999999999995</v>
      </c>
      <c r="E13" s="158">
        <v>265.33</v>
      </c>
    </row>
    <row r="14" spans="1:8" x14ac:dyDescent="0.25">
      <c r="A14" s="78" t="s">
        <v>240</v>
      </c>
      <c r="B14" s="158">
        <v>60.43</v>
      </c>
      <c r="C14" s="158">
        <v>78.739999999999995</v>
      </c>
      <c r="D14" s="158">
        <v>17.57</v>
      </c>
      <c r="E14" s="158">
        <v>156.74</v>
      </c>
    </row>
    <row r="15" spans="1:8" x14ac:dyDescent="0.25">
      <c r="A15" s="78" t="s">
        <v>241</v>
      </c>
      <c r="B15" s="158">
        <v>73.89</v>
      </c>
      <c r="C15" s="158">
        <v>88.58</v>
      </c>
      <c r="D15" s="158">
        <v>56.71</v>
      </c>
      <c r="E15" s="158">
        <v>219.18</v>
      </c>
    </row>
    <row r="16" spans="1:8" x14ac:dyDescent="0.25">
      <c r="A16" s="78" t="s">
        <v>242</v>
      </c>
      <c r="B16" s="158">
        <v>93.03</v>
      </c>
      <c r="C16" s="158">
        <v>85.1</v>
      </c>
      <c r="D16" s="158">
        <v>26.45</v>
      </c>
      <c r="E16" s="158">
        <v>204.58</v>
      </c>
    </row>
    <row r="17" spans="1:5" x14ac:dyDescent="0.25">
      <c r="A17" s="79" t="s">
        <v>243</v>
      </c>
      <c r="B17" s="159">
        <v>75.72</v>
      </c>
      <c r="C17" s="159">
        <v>90.1</v>
      </c>
      <c r="D17" s="159">
        <v>43.67</v>
      </c>
      <c r="E17" s="159">
        <v>209.49</v>
      </c>
    </row>
    <row r="18" spans="1:5" ht="52.5" customHeight="1" x14ac:dyDescent="0.25">
      <c r="A18" s="236" t="s">
        <v>511</v>
      </c>
      <c r="B18" s="236"/>
      <c r="C18" s="236"/>
      <c r="D18" s="236"/>
      <c r="E18" s="236"/>
    </row>
  </sheetData>
  <mergeCells count="2">
    <mergeCell ref="A2:E2"/>
    <mergeCell ref="A18:E18"/>
  </mergeCells>
  <printOptions horizontalCentere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Q58"/>
  <sheetViews>
    <sheetView topLeftCell="A43" zoomScale="80" zoomScaleNormal="80" workbookViewId="0">
      <selection activeCell="C56" sqref="C56"/>
    </sheetView>
  </sheetViews>
  <sheetFormatPr defaultColWidth="7.88671875" defaultRowHeight="13.8" x14ac:dyDescent="0.25"/>
  <cols>
    <col min="1" max="1" width="1.44140625" style="43" customWidth="1"/>
    <col min="2" max="2" width="22.6640625" style="43" customWidth="1"/>
    <col min="3" max="3" width="9.88671875" style="87" customWidth="1"/>
    <col min="4" max="4" width="22.6640625" style="43" customWidth="1"/>
    <col min="5" max="5" width="7.88671875" style="87" customWidth="1"/>
    <col min="6" max="6" width="22.6640625" style="43" customWidth="1"/>
    <col min="7" max="7" width="7.5546875" style="87" customWidth="1"/>
    <col min="8" max="8" width="22.6640625" style="43" customWidth="1"/>
    <col min="9" max="9" width="7.6640625" style="87" customWidth="1"/>
    <col min="10" max="10" width="22.6640625" style="43" customWidth="1"/>
    <col min="11" max="11" width="8.33203125" style="87" bestFit="1" customWidth="1"/>
    <col min="12" max="12" width="8.33203125" style="82" bestFit="1" customWidth="1"/>
    <col min="13" max="251" width="8.33203125" style="43" bestFit="1" customWidth="1"/>
    <col min="252" max="252" width="5" style="43" customWidth="1"/>
    <col min="253" max="253" width="26.6640625" style="43" customWidth="1"/>
    <col min="254" max="254" width="9.88671875" style="43" customWidth="1"/>
    <col min="255" max="255" width="26.109375" style="43" customWidth="1"/>
    <col min="256" max="16384" width="7.88671875" style="43"/>
  </cols>
  <sheetData>
    <row r="1" spans="1:251" x14ac:dyDescent="0.25">
      <c r="B1" s="80"/>
      <c r="C1" s="81"/>
      <c r="D1" s="80"/>
      <c r="E1" s="81"/>
      <c r="F1" s="80"/>
      <c r="G1" s="81"/>
      <c r="H1" s="80"/>
      <c r="I1" s="81"/>
      <c r="K1" s="89" t="s">
        <v>514</v>
      </c>
    </row>
    <row r="2" spans="1:251" ht="46.5" customHeight="1" x14ac:dyDescent="0.25">
      <c r="B2" s="231" t="s">
        <v>513</v>
      </c>
      <c r="C2" s="231"/>
      <c r="D2" s="231"/>
      <c r="E2" s="231"/>
      <c r="F2" s="231"/>
      <c r="G2" s="231"/>
      <c r="H2" s="231"/>
      <c r="I2" s="231"/>
      <c r="J2" s="231"/>
      <c r="K2" s="231"/>
    </row>
    <row r="3" spans="1:251" x14ac:dyDescent="0.25">
      <c r="B3" s="231" t="s">
        <v>60</v>
      </c>
      <c r="C3" s="231"/>
      <c r="D3" s="231"/>
      <c r="E3" s="231"/>
      <c r="F3" s="231"/>
      <c r="G3" s="231"/>
      <c r="H3" s="231"/>
      <c r="I3" s="231"/>
      <c r="J3" s="231"/>
      <c r="K3" s="231"/>
    </row>
    <row r="4" spans="1:251" x14ac:dyDescent="0.25">
      <c r="B4" s="237" t="s">
        <v>244</v>
      </c>
      <c r="C4" s="237"/>
      <c r="D4" s="237" t="s">
        <v>245</v>
      </c>
      <c r="E4" s="237"/>
      <c r="F4" s="237" t="s">
        <v>246</v>
      </c>
      <c r="G4" s="237"/>
      <c r="H4" s="237" t="s">
        <v>247</v>
      </c>
      <c r="I4" s="237"/>
      <c r="J4" s="237" t="s">
        <v>248</v>
      </c>
      <c r="K4" s="237"/>
    </row>
    <row r="5" spans="1:251" s="84" customFormat="1" ht="14.4" x14ac:dyDescent="0.3">
      <c r="A5" s="42"/>
      <c r="B5" s="90" t="s">
        <v>61</v>
      </c>
      <c r="C5" s="83">
        <f>SUM(C6:C15)</f>
        <v>71.63</v>
      </c>
      <c r="D5" s="90" t="s">
        <v>61</v>
      </c>
      <c r="E5" s="83">
        <f>SUM(E6:E15)</f>
        <v>77.86</v>
      </c>
      <c r="F5" s="90" t="s">
        <v>61</v>
      </c>
      <c r="G5" s="83">
        <f>SUM(G6:G15)</f>
        <v>70.78</v>
      </c>
      <c r="H5" s="90" t="s">
        <v>61</v>
      </c>
      <c r="I5" s="83">
        <f>SUM(I6:I15)</f>
        <v>78.56</v>
      </c>
      <c r="J5" s="90" t="s">
        <v>61</v>
      </c>
      <c r="K5" s="83">
        <f>SUM(K6:K15)</f>
        <v>80.759999999999991</v>
      </c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2"/>
      <c r="IM5" s="42"/>
      <c r="IN5" s="42"/>
      <c r="IO5" s="42"/>
      <c r="IP5" s="42"/>
      <c r="IQ5" s="42"/>
    </row>
    <row r="6" spans="1:251" s="84" customFormat="1" ht="14.4" x14ac:dyDescent="0.3">
      <c r="A6" s="42"/>
      <c r="B6" s="95" t="s">
        <v>39</v>
      </c>
      <c r="C6" s="92">
        <v>6</v>
      </c>
      <c r="D6" s="95"/>
      <c r="E6" s="92"/>
      <c r="F6" s="95"/>
      <c r="G6" s="92"/>
      <c r="H6" s="95" t="s">
        <v>39</v>
      </c>
      <c r="I6" s="92">
        <v>6</v>
      </c>
      <c r="J6" s="95"/>
      <c r="K6" s="9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</row>
    <row r="7" spans="1:251" s="84" customFormat="1" ht="14.4" x14ac:dyDescent="0.3">
      <c r="A7" s="42"/>
      <c r="B7" s="95"/>
      <c r="C7" s="92"/>
      <c r="D7" s="95" t="s">
        <v>135</v>
      </c>
      <c r="E7" s="92">
        <v>8.16</v>
      </c>
      <c r="F7" s="95"/>
      <c r="G7" s="92"/>
      <c r="H7" s="95"/>
      <c r="I7" s="92"/>
      <c r="J7" s="95"/>
      <c r="K7" s="9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</row>
    <row r="8" spans="1:251" s="84" customFormat="1" ht="14.4" x14ac:dyDescent="0.3">
      <c r="A8" s="42"/>
      <c r="B8" s="95"/>
      <c r="C8" s="92"/>
      <c r="D8" s="95" t="s">
        <v>155</v>
      </c>
      <c r="E8" s="92">
        <v>10.1</v>
      </c>
      <c r="F8" s="95"/>
      <c r="G8" s="92"/>
      <c r="H8" s="95"/>
      <c r="I8" s="92"/>
      <c r="J8" s="95"/>
      <c r="K8" s="9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</row>
    <row r="9" spans="1:251" s="84" customFormat="1" ht="41.4" x14ac:dyDescent="0.3">
      <c r="A9" s="42"/>
      <c r="B9" s="95" t="s">
        <v>290</v>
      </c>
      <c r="C9" s="92">
        <v>48.45</v>
      </c>
      <c r="D9" s="95" t="s">
        <v>174</v>
      </c>
      <c r="E9" s="92">
        <v>9.82</v>
      </c>
      <c r="F9" s="95" t="s">
        <v>200</v>
      </c>
      <c r="G9" s="92">
        <v>38.770000000000003</v>
      </c>
      <c r="H9" s="95" t="s">
        <v>291</v>
      </c>
      <c r="I9" s="92">
        <v>27.75</v>
      </c>
      <c r="J9" s="95" t="s">
        <v>219</v>
      </c>
      <c r="K9" s="92">
        <v>47.11</v>
      </c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  <c r="IL9" s="42"/>
      <c r="IM9" s="42"/>
      <c r="IN9" s="42"/>
      <c r="IO9" s="42"/>
      <c r="IP9" s="42"/>
      <c r="IQ9" s="42"/>
    </row>
    <row r="10" spans="1:251" s="84" customFormat="1" ht="14.4" x14ac:dyDescent="0.3">
      <c r="A10" s="42"/>
      <c r="B10" s="95"/>
      <c r="C10" s="92"/>
      <c r="D10" s="95"/>
      <c r="E10" s="92"/>
      <c r="F10" s="95"/>
      <c r="G10" s="92"/>
      <c r="H10" s="95" t="s">
        <v>140</v>
      </c>
      <c r="I10" s="92">
        <v>2.74</v>
      </c>
      <c r="J10" s="95"/>
      <c r="K10" s="9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</row>
    <row r="11" spans="1:251" s="84" customFormat="1" ht="27.6" x14ac:dyDescent="0.3">
      <c r="A11" s="42"/>
      <c r="B11" s="95"/>
      <c r="C11" s="92"/>
      <c r="D11" s="95"/>
      <c r="E11" s="92"/>
      <c r="F11" s="95" t="s">
        <v>41</v>
      </c>
      <c r="G11" s="92">
        <v>12.79</v>
      </c>
      <c r="H11" s="95"/>
      <c r="I11" s="92"/>
      <c r="J11" s="95" t="s">
        <v>38</v>
      </c>
      <c r="K11" s="92">
        <v>4.8</v>
      </c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</row>
    <row r="12" spans="1:251" s="84" customFormat="1" ht="27.6" x14ac:dyDescent="0.3">
      <c r="A12" s="42"/>
      <c r="B12" s="95" t="s">
        <v>190</v>
      </c>
      <c r="C12" s="92">
        <v>3.2</v>
      </c>
      <c r="D12" s="95" t="s">
        <v>189</v>
      </c>
      <c r="E12" s="92">
        <v>11.96</v>
      </c>
      <c r="F12" s="95" t="s">
        <v>192</v>
      </c>
      <c r="G12" s="92">
        <v>1.63</v>
      </c>
      <c r="H12" s="95" t="s">
        <v>190</v>
      </c>
      <c r="I12" s="92">
        <v>3.2</v>
      </c>
      <c r="J12" s="95" t="s">
        <v>191</v>
      </c>
      <c r="K12" s="92">
        <v>13.81</v>
      </c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</row>
    <row r="13" spans="1:251" s="84" customFormat="1" ht="14.4" x14ac:dyDescent="0.3">
      <c r="A13" s="42"/>
      <c r="B13" s="95" t="s">
        <v>87</v>
      </c>
      <c r="C13" s="92">
        <v>3.16</v>
      </c>
      <c r="D13" s="95" t="s">
        <v>87</v>
      </c>
      <c r="E13" s="92">
        <v>4.22</v>
      </c>
      <c r="F13" s="95" t="s">
        <v>87</v>
      </c>
      <c r="G13" s="92">
        <v>5.27</v>
      </c>
      <c r="H13" s="95" t="s">
        <v>87</v>
      </c>
      <c r="I13" s="92">
        <v>5.27</v>
      </c>
      <c r="J13" s="95" t="s">
        <v>87</v>
      </c>
      <c r="K13" s="92">
        <v>4.22</v>
      </c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</row>
    <row r="14" spans="1:251" s="84" customFormat="1" ht="14.4" x14ac:dyDescent="0.3">
      <c r="A14" s="42"/>
      <c r="B14" s="92"/>
      <c r="C14" s="92"/>
      <c r="D14" s="92"/>
      <c r="E14" s="92"/>
      <c r="F14" s="92" t="s">
        <v>178</v>
      </c>
      <c r="G14" s="92">
        <v>12.32</v>
      </c>
      <c r="H14" s="92"/>
      <c r="I14" s="92"/>
      <c r="J14" s="92"/>
      <c r="K14" s="9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</row>
    <row r="15" spans="1:251" s="84" customFormat="1" ht="14.4" x14ac:dyDescent="0.3">
      <c r="A15" s="42"/>
      <c r="B15" s="92" t="s">
        <v>40</v>
      </c>
      <c r="C15" s="92">
        <v>10.82</v>
      </c>
      <c r="D15" s="92" t="s">
        <v>72</v>
      </c>
      <c r="E15" s="92">
        <v>33.6</v>
      </c>
      <c r="F15" s="92"/>
      <c r="G15" s="92"/>
      <c r="H15" s="92" t="s">
        <v>72</v>
      </c>
      <c r="I15" s="92">
        <v>33.6</v>
      </c>
      <c r="J15" s="92" t="s">
        <v>40</v>
      </c>
      <c r="K15" s="92">
        <v>10.82</v>
      </c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</row>
    <row r="16" spans="1:251" s="84" customFormat="1" ht="14.4" x14ac:dyDescent="0.3">
      <c r="A16" s="42"/>
      <c r="B16" s="85" t="s">
        <v>12</v>
      </c>
      <c r="C16" s="86">
        <f>SUM(C17:C24)</f>
        <v>103.27999999999999</v>
      </c>
      <c r="D16" s="85" t="s">
        <v>12</v>
      </c>
      <c r="E16" s="86">
        <f>SUM(E17:E24)</f>
        <v>71.56</v>
      </c>
      <c r="F16" s="85" t="s">
        <v>12</v>
      </c>
      <c r="G16" s="86">
        <f>SUM(G17:G24)</f>
        <v>82.079999999999984</v>
      </c>
      <c r="H16" s="85" t="s">
        <v>12</v>
      </c>
      <c r="I16" s="86">
        <f>SUM(I17:I24)</f>
        <v>86.17</v>
      </c>
      <c r="J16" s="85" t="s">
        <v>12</v>
      </c>
      <c r="K16" s="86">
        <f>SUM(K17:K24)</f>
        <v>76.17</v>
      </c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  <c r="IQ16" s="42"/>
    </row>
    <row r="17" spans="1:251" s="84" customFormat="1" ht="41.4" x14ac:dyDescent="0.3">
      <c r="A17" s="42"/>
      <c r="B17" s="92" t="s">
        <v>137</v>
      </c>
      <c r="C17" s="92">
        <v>11.29</v>
      </c>
      <c r="D17" s="92" t="s">
        <v>46</v>
      </c>
      <c r="E17" s="92">
        <v>8</v>
      </c>
      <c r="F17" s="92" t="s">
        <v>296</v>
      </c>
      <c r="G17" s="92">
        <v>3.67</v>
      </c>
      <c r="H17" s="92" t="s">
        <v>297</v>
      </c>
      <c r="I17" s="92">
        <v>7.47</v>
      </c>
      <c r="J17" s="92" t="s">
        <v>222</v>
      </c>
      <c r="K17" s="92">
        <v>6.72</v>
      </c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  <c r="IL17" s="42"/>
      <c r="IM17" s="42"/>
      <c r="IN17" s="42"/>
      <c r="IO17" s="42"/>
      <c r="IP17" s="42"/>
      <c r="IQ17" s="42"/>
    </row>
    <row r="18" spans="1:251" s="84" customFormat="1" ht="41.4" x14ac:dyDescent="0.3">
      <c r="A18" s="42"/>
      <c r="B18" s="92" t="s">
        <v>299</v>
      </c>
      <c r="C18" s="92">
        <v>10.08</v>
      </c>
      <c r="D18" s="92" t="s">
        <v>193</v>
      </c>
      <c r="E18" s="92">
        <v>5.99</v>
      </c>
      <c r="F18" s="92" t="s">
        <v>43</v>
      </c>
      <c r="G18" s="92">
        <v>10.02</v>
      </c>
      <c r="H18" s="92" t="s">
        <v>197</v>
      </c>
      <c r="I18" s="92">
        <v>7.61</v>
      </c>
      <c r="J18" s="92" t="s">
        <v>194</v>
      </c>
      <c r="K18" s="92">
        <v>13.96</v>
      </c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  <c r="IL18" s="42"/>
      <c r="IM18" s="42"/>
      <c r="IN18" s="42"/>
      <c r="IO18" s="42"/>
      <c r="IP18" s="42"/>
      <c r="IQ18" s="42"/>
    </row>
    <row r="19" spans="1:251" s="84" customFormat="1" ht="27.6" x14ac:dyDescent="0.3">
      <c r="A19" s="42"/>
      <c r="B19" s="92" t="s">
        <v>266</v>
      </c>
      <c r="C19" s="92">
        <v>67.260000000000005</v>
      </c>
      <c r="D19" s="92" t="s">
        <v>198</v>
      </c>
      <c r="E19" s="92">
        <v>40.630000000000003</v>
      </c>
      <c r="F19" s="92" t="s">
        <v>199</v>
      </c>
      <c r="G19" s="92">
        <v>36.299999999999997</v>
      </c>
      <c r="H19" s="92" t="s">
        <v>224</v>
      </c>
      <c r="I19" s="92">
        <v>50.46</v>
      </c>
      <c r="J19" s="92" t="s">
        <v>301</v>
      </c>
      <c r="K19" s="92">
        <v>31.99</v>
      </c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  <c r="IL19" s="42"/>
      <c r="IM19" s="42"/>
      <c r="IN19" s="42"/>
      <c r="IO19" s="42"/>
      <c r="IP19" s="42"/>
      <c r="IQ19" s="42"/>
    </row>
    <row r="20" spans="1:251" s="84" customFormat="1" ht="14.4" x14ac:dyDescent="0.3">
      <c r="A20" s="42"/>
      <c r="B20" s="92"/>
      <c r="C20" s="92"/>
      <c r="D20" s="92" t="s">
        <v>39</v>
      </c>
      <c r="E20" s="92">
        <v>3</v>
      </c>
      <c r="F20" s="92"/>
      <c r="G20" s="92"/>
      <c r="H20" s="92"/>
      <c r="I20" s="92"/>
      <c r="J20" s="92" t="s">
        <v>39</v>
      </c>
      <c r="K20" s="92">
        <v>3</v>
      </c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  <c r="IJ20" s="42"/>
      <c r="IK20" s="42"/>
      <c r="IL20" s="42"/>
      <c r="IM20" s="42"/>
      <c r="IN20" s="42"/>
      <c r="IO20" s="42"/>
      <c r="IP20" s="42"/>
      <c r="IQ20" s="42"/>
    </row>
    <row r="21" spans="1:251" s="84" customFormat="1" ht="27.6" x14ac:dyDescent="0.3">
      <c r="A21" s="42"/>
      <c r="B21" s="92"/>
      <c r="C21" s="92"/>
      <c r="D21" s="92" t="s">
        <v>136</v>
      </c>
      <c r="E21" s="92">
        <v>5.91</v>
      </c>
      <c r="F21" s="92" t="s">
        <v>138</v>
      </c>
      <c r="G21" s="92">
        <v>13.19</v>
      </c>
      <c r="H21" s="92" t="s">
        <v>144</v>
      </c>
      <c r="I21" s="92">
        <v>9.69</v>
      </c>
      <c r="J21" s="92" t="s">
        <v>302</v>
      </c>
      <c r="K21" s="92">
        <v>9.4700000000000006</v>
      </c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  <c r="IL21" s="42"/>
      <c r="IM21" s="42"/>
      <c r="IN21" s="42"/>
      <c r="IO21" s="42"/>
      <c r="IP21" s="42"/>
      <c r="IQ21" s="42"/>
    </row>
    <row r="22" spans="1:251" s="84" customFormat="1" ht="27.6" x14ac:dyDescent="0.3">
      <c r="A22" s="42"/>
      <c r="B22" s="92" t="s">
        <v>303</v>
      </c>
      <c r="C22" s="92">
        <v>8.82</v>
      </c>
      <c r="D22" s="92" t="s">
        <v>201</v>
      </c>
      <c r="E22" s="92">
        <v>2.73</v>
      </c>
      <c r="F22" s="92" t="s">
        <v>183</v>
      </c>
      <c r="G22" s="92">
        <v>13.6</v>
      </c>
      <c r="H22" s="92" t="s">
        <v>202</v>
      </c>
      <c r="I22" s="92">
        <v>5.64</v>
      </c>
      <c r="J22" s="92" t="s">
        <v>304</v>
      </c>
      <c r="K22" s="92">
        <v>5.73</v>
      </c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  <c r="IK22" s="42"/>
      <c r="IL22" s="42"/>
      <c r="IM22" s="42"/>
      <c r="IN22" s="42"/>
      <c r="IO22" s="42"/>
      <c r="IP22" s="42"/>
      <c r="IQ22" s="42"/>
    </row>
    <row r="23" spans="1:251" s="84" customFormat="1" ht="14.4" x14ac:dyDescent="0.3">
      <c r="A23" s="42"/>
      <c r="B23" s="92" t="s">
        <v>87</v>
      </c>
      <c r="C23" s="92">
        <v>3.16</v>
      </c>
      <c r="D23" s="92" t="s">
        <v>87</v>
      </c>
      <c r="E23" s="92">
        <v>3.16</v>
      </c>
      <c r="F23" s="92" t="s">
        <v>87</v>
      </c>
      <c r="G23" s="92">
        <v>3.16</v>
      </c>
      <c r="H23" s="92" t="s">
        <v>87</v>
      </c>
      <c r="I23" s="92">
        <v>3.16</v>
      </c>
      <c r="J23" s="92" t="s">
        <v>87</v>
      </c>
      <c r="K23" s="92">
        <v>3.16</v>
      </c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  <c r="IJ23" s="42"/>
      <c r="IK23" s="42"/>
      <c r="IL23" s="42"/>
      <c r="IM23" s="42"/>
      <c r="IN23" s="42"/>
      <c r="IO23" s="42"/>
      <c r="IP23" s="42"/>
      <c r="IQ23" s="42"/>
    </row>
    <row r="24" spans="1:251" s="84" customFormat="1" ht="14.4" x14ac:dyDescent="0.3">
      <c r="A24" s="42"/>
      <c r="B24" s="92" t="s">
        <v>134</v>
      </c>
      <c r="C24" s="92">
        <v>2.67</v>
      </c>
      <c r="D24" s="92" t="s">
        <v>134</v>
      </c>
      <c r="E24" s="92">
        <v>2.14</v>
      </c>
      <c r="F24" s="92" t="s">
        <v>134</v>
      </c>
      <c r="G24" s="92">
        <v>2.14</v>
      </c>
      <c r="H24" s="92" t="s">
        <v>134</v>
      </c>
      <c r="I24" s="92">
        <v>2.14</v>
      </c>
      <c r="J24" s="92" t="s">
        <v>134</v>
      </c>
      <c r="K24" s="92">
        <v>2.14</v>
      </c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  <c r="IJ24" s="42"/>
      <c r="IK24" s="42"/>
      <c r="IL24" s="42"/>
      <c r="IM24" s="42"/>
      <c r="IN24" s="42"/>
      <c r="IO24" s="42"/>
      <c r="IP24" s="42"/>
      <c r="IQ24" s="42"/>
    </row>
    <row r="25" spans="1:251" s="84" customFormat="1" ht="14.4" x14ac:dyDescent="0.3">
      <c r="A25" s="42"/>
      <c r="B25" s="85" t="s">
        <v>63</v>
      </c>
      <c r="C25" s="86">
        <f>SUM(C26:C29)</f>
        <v>54.9</v>
      </c>
      <c r="D25" s="85" t="s">
        <v>63</v>
      </c>
      <c r="E25" s="86">
        <f>SUM(E26:E29)</f>
        <v>47.190000000000005</v>
      </c>
      <c r="F25" s="85" t="s">
        <v>63</v>
      </c>
      <c r="G25" s="86">
        <f>SUM(G26:G29)</f>
        <v>41.910000000000004</v>
      </c>
      <c r="H25" s="85" t="s">
        <v>63</v>
      </c>
      <c r="I25" s="86">
        <f>SUM(I26:I29)</f>
        <v>33.909999999999997</v>
      </c>
      <c r="J25" s="85" t="s">
        <v>63</v>
      </c>
      <c r="K25" s="86">
        <f>SUM(K26:K29)</f>
        <v>47.64</v>
      </c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  <c r="IL25" s="42"/>
      <c r="IM25" s="42"/>
      <c r="IN25" s="42"/>
      <c r="IO25" s="42"/>
      <c r="IP25" s="42"/>
      <c r="IQ25" s="42"/>
    </row>
    <row r="26" spans="1:251" s="84" customFormat="1" ht="27.6" x14ac:dyDescent="0.3">
      <c r="A26" s="42"/>
      <c r="B26" s="54" t="s">
        <v>187</v>
      </c>
      <c r="C26" s="98">
        <v>33.44</v>
      </c>
      <c r="D26" s="54" t="s">
        <v>177</v>
      </c>
      <c r="E26" s="98">
        <v>11.73</v>
      </c>
      <c r="F26" s="98" t="s">
        <v>203</v>
      </c>
      <c r="G26" s="98">
        <v>5.1100000000000003</v>
      </c>
      <c r="H26" s="98" t="s">
        <v>179</v>
      </c>
      <c r="I26" s="98">
        <v>8.1199999999999992</v>
      </c>
      <c r="J26" s="98" t="s">
        <v>176</v>
      </c>
      <c r="K26" s="98">
        <v>12.41</v>
      </c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  <c r="IL26" s="42"/>
      <c r="IM26" s="42"/>
      <c r="IN26" s="42"/>
      <c r="IO26" s="42"/>
      <c r="IP26" s="42"/>
      <c r="IQ26" s="42"/>
    </row>
    <row r="27" spans="1:251" s="84" customFormat="1" ht="14.4" x14ac:dyDescent="0.3">
      <c r="A27" s="42"/>
      <c r="B27" s="54" t="s">
        <v>295</v>
      </c>
      <c r="C27" s="98">
        <v>19.829999999999998</v>
      </c>
      <c r="D27" s="54"/>
      <c r="E27" s="98"/>
      <c r="F27" s="98"/>
      <c r="G27" s="98"/>
      <c r="H27" s="98"/>
      <c r="I27" s="98"/>
      <c r="J27" s="99"/>
      <c r="K27" s="98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  <c r="IJ27" s="42"/>
      <c r="IK27" s="42"/>
      <c r="IL27" s="42"/>
      <c r="IM27" s="42"/>
      <c r="IN27" s="42"/>
      <c r="IO27" s="42"/>
      <c r="IP27" s="42"/>
      <c r="IQ27" s="42"/>
    </row>
    <row r="28" spans="1:251" s="84" customFormat="1" ht="27.6" x14ac:dyDescent="0.3">
      <c r="A28" s="42"/>
      <c r="B28" s="54" t="s">
        <v>192</v>
      </c>
      <c r="C28" s="98">
        <v>1.63</v>
      </c>
      <c r="D28" s="98" t="s">
        <v>178</v>
      </c>
      <c r="E28" s="98">
        <v>24.64</v>
      </c>
      <c r="F28" s="98" t="s">
        <v>190</v>
      </c>
      <c r="G28" s="98">
        <v>3.2</v>
      </c>
      <c r="H28" s="98" t="s">
        <v>204</v>
      </c>
      <c r="I28" s="98">
        <v>14.97</v>
      </c>
      <c r="J28" s="54" t="s">
        <v>192</v>
      </c>
      <c r="K28" s="98">
        <v>1.63</v>
      </c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2"/>
      <c r="GI28" s="42"/>
      <c r="GJ28" s="42"/>
      <c r="GK28" s="42"/>
      <c r="GL28" s="42"/>
      <c r="GM28" s="42"/>
      <c r="GN28" s="42"/>
      <c r="GO28" s="42"/>
      <c r="GP28" s="42"/>
      <c r="GQ28" s="42"/>
      <c r="GR28" s="42"/>
      <c r="GS28" s="42"/>
      <c r="GT28" s="42"/>
      <c r="GU28" s="42"/>
      <c r="GV28" s="42"/>
      <c r="GW28" s="42"/>
      <c r="GX28" s="42"/>
      <c r="GY28" s="42"/>
      <c r="GZ28" s="42"/>
      <c r="HA28" s="42"/>
      <c r="HB28" s="42"/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2"/>
      <c r="HY28" s="42"/>
      <c r="HZ28" s="42"/>
      <c r="IA28" s="42"/>
      <c r="IB28" s="42"/>
      <c r="IC28" s="42"/>
      <c r="ID28" s="42"/>
      <c r="IE28" s="42"/>
      <c r="IF28" s="42"/>
      <c r="IG28" s="42"/>
      <c r="IH28" s="42"/>
      <c r="II28" s="42"/>
      <c r="IJ28" s="42"/>
      <c r="IK28" s="42"/>
      <c r="IL28" s="42"/>
      <c r="IM28" s="42"/>
      <c r="IN28" s="42"/>
      <c r="IO28" s="42"/>
      <c r="IP28" s="42"/>
      <c r="IQ28" s="42"/>
    </row>
    <row r="29" spans="1:251" s="84" customFormat="1" ht="14.4" x14ac:dyDescent="0.3">
      <c r="A29" s="42"/>
      <c r="B29" s="54"/>
      <c r="C29" s="98"/>
      <c r="D29" s="98" t="s">
        <v>40</v>
      </c>
      <c r="E29" s="98">
        <v>10.82</v>
      </c>
      <c r="F29" s="54" t="s">
        <v>72</v>
      </c>
      <c r="G29" s="98">
        <v>33.6</v>
      </c>
      <c r="H29" s="98" t="s">
        <v>40</v>
      </c>
      <c r="I29" s="98">
        <v>10.82</v>
      </c>
      <c r="J29" s="54" t="s">
        <v>72</v>
      </c>
      <c r="K29" s="98">
        <v>33.6</v>
      </c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  <c r="IJ29" s="42"/>
      <c r="IK29" s="42"/>
      <c r="IL29" s="42"/>
      <c r="IM29" s="42"/>
      <c r="IN29" s="42"/>
      <c r="IO29" s="42"/>
      <c r="IP29" s="42"/>
      <c r="IQ29" s="42"/>
    </row>
    <row r="30" spans="1:251" s="84" customFormat="1" ht="14.4" x14ac:dyDescent="0.25">
      <c r="A30" s="42"/>
      <c r="B30" s="238" t="s">
        <v>514</v>
      </c>
      <c r="C30" s="238"/>
      <c r="D30" s="238"/>
      <c r="E30" s="238"/>
      <c r="F30" s="238"/>
      <c r="G30" s="238"/>
      <c r="H30" s="238"/>
      <c r="I30" s="238"/>
      <c r="J30" s="238"/>
      <c r="K30" s="238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  <c r="IJ30" s="42"/>
      <c r="IK30" s="42"/>
      <c r="IL30" s="42"/>
      <c r="IM30" s="42"/>
      <c r="IN30" s="42"/>
      <c r="IO30" s="42"/>
      <c r="IP30" s="42"/>
      <c r="IQ30" s="42"/>
    </row>
    <row r="31" spans="1:251" s="84" customFormat="1" ht="37.5" customHeight="1" x14ac:dyDescent="0.3">
      <c r="A31" s="42"/>
      <c r="B31" s="231" t="s">
        <v>513</v>
      </c>
      <c r="C31" s="231"/>
      <c r="D31" s="231"/>
      <c r="E31" s="231"/>
      <c r="F31" s="231"/>
      <c r="G31" s="231"/>
      <c r="H31" s="231"/>
      <c r="I31" s="231"/>
      <c r="J31" s="231"/>
      <c r="K31" s="231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  <c r="IJ31" s="42"/>
      <c r="IK31" s="42"/>
      <c r="IL31" s="42"/>
      <c r="IM31" s="42"/>
      <c r="IN31" s="42"/>
      <c r="IO31" s="42"/>
      <c r="IP31" s="42"/>
      <c r="IQ31" s="42"/>
    </row>
    <row r="32" spans="1:251" x14ac:dyDescent="0.25">
      <c r="B32" s="231" t="s">
        <v>62</v>
      </c>
      <c r="C32" s="231"/>
      <c r="D32" s="231"/>
      <c r="E32" s="231"/>
      <c r="F32" s="231"/>
      <c r="G32" s="231"/>
      <c r="H32" s="231"/>
      <c r="I32" s="231"/>
      <c r="J32" s="231"/>
      <c r="K32" s="231"/>
    </row>
    <row r="33" spans="1:251" x14ac:dyDescent="0.25">
      <c r="B33" s="237" t="s">
        <v>249</v>
      </c>
      <c r="C33" s="237"/>
      <c r="D33" s="237" t="s">
        <v>250</v>
      </c>
      <c r="E33" s="237"/>
      <c r="F33" s="237" t="s">
        <v>251</v>
      </c>
      <c r="G33" s="237"/>
      <c r="H33" s="237" t="s">
        <v>252</v>
      </c>
      <c r="I33" s="237"/>
      <c r="J33" s="237" t="s">
        <v>253</v>
      </c>
      <c r="K33" s="237"/>
    </row>
    <row r="34" spans="1:251" x14ac:dyDescent="0.25">
      <c r="B34" s="90" t="s">
        <v>61</v>
      </c>
      <c r="C34" s="83">
        <f>SUM(C35:C44)</f>
        <v>92.800000000000011</v>
      </c>
      <c r="D34" s="90" t="s">
        <v>61</v>
      </c>
      <c r="E34" s="83">
        <f>SUM(E35:E44)</f>
        <v>57.41</v>
      </c>
      <c r="F34" s="90" t="s">
        <v>61</v>
      </c>
      <c r="G34" s="83">
        <f>SUM(G35:G44)</f>
        <v>60.42</v>
      </c>
      <c r="H34" s="90" t="s">
        <v>61</v>
      </c>
      <c r="I34" s="83">
        <f>SUM(I35:I44)</f>
        <v>73.89</v>
      </c>
      <c r="J34" s="90" t="s">
        <v>61</v>
      </c>
      <c r="K34" s="83">
        <f>SUM(K35:K44)</f>
        <v>93.02000000000001</v>
      </c>
    </row>
    <row r="35" spans="1:251" x14ac:dyDescent="0.25">
      <c r="B35" s="95" t="s">
        <v>39</v>
      </c>
      <c r="C35" s="92">
        <v>6</v>
      </c>
      <c r="D35" s="95"/>
      <c r="E35" s="92"/>
      <c r="F35" s="95"/>
      <c r="G35" s="92"/>
      <c r="H35" s="95" t="s">
        <v>39</v>
      </c>
      <c r="I35" s="92">
        <v>6</v>
      </c>
      <c r="J35" s="95"/>
      <c r="K35" s="92"/>
    </row>
    <row r="36" spans="1:251" x14ac:dyDescent="0.25">
      <c r="B36" s="95"/>
      <c r="C36" s="92"/>
      <c r="D36" s="95" t="s">
        <v>135</v>
      </c>
      <c r="E36" s="92">
        <v>8.16</v>
      </c>
      <c r="F36" s="95"/>
      <c r="G36" s="92"/>
      <c r="H36" s="95"/>
      <c r="I36" s="92"/>
      <c r="J36" s="95"/>
      <c r="K36" s="92"/>
    </row>
    <row r="37" spans="1:251" x14ac:dyDescent="0.25">
      <c r="B37" s="95"/>
      <c r="C37" s="92"/>
      <c r="D37" s="95" t="s">
        <v>155</v>
      </c>
      <c r="E37" s="92">
        <v>10.1</v>
      </c>
      <c r="F37" s="95"/>
      <c r="G37" s="92"/>
      <c r="H37" s="95"/>
      <c r="I37" s="92"/>
      <c r="J37" s="95"/>
      <c r="K37" s="92"/>
    </row>
    <row r="38" spans="1:251" ht="27.6" x14ac:dyDescent="0.25">
      <c r="B38" s="95" t="s">
        <v>281</v>
      </c>
      <c r="C38" s="92">
        <v>45.24</v>
      </c>
      <c r="D38" s="95" t="s">
        <v>218</v>
      </c>
      <c r="E38" s="92">
        <v>12.15</v>
      </c>
      <c r="F38" s="95" t="s">
        <v>292</v>
      </c>
      <c r="G38" s="92">
        <v>40.68</v>
      </c>
      <c r="H38" s="95" t="s">
        <v>293</v>
      </c>
      <c r="I38" s="92">
        <v>31.39</v>
      </c>
      <c r="J38" s="95" t="s">
        <v>294</v>
      </c>
      <c r="K38" s="92">
        <v>42.45</v>
      </c>
    </row>
    <row r="39" spans="1:251" x14ac:dyDescent="0.25">
      <c r="B39" s="95"/>
      <c r="C39" s="92"/>
      <c r="D39" s="95"/>
      <c r="E39" s="92"/>
      <c r="F39" s="95"/>
      <c r="G39" s="92"/>
      <c r="H39" s="95" t="s">
        <v>295</v>
      </c>
      <c r="I39" s="92">
        <v>19.829999999999998</v>
      </c>
      <c r="J39" s="95"/>
      <c r="K39" s="92"/>
    </row>
    <row r="40" spans="1:251" x14ac:dyDescent="0.25">
      <c r="B40" s="95"/>
      <c r="C40" s="92"/>
      <c r="D40" s="95"/>
      <c r="E40" s="92"/>
      <c r="F40" s="95"/>
      <c r="G40" s="92"/>
      <c r="H40" s="95"/>
      <c r="I40" s="92"/>
      <c r="J40" s="95"/>
      <c r="K40" s="92"/>
    </row>
    <row r="41" spans="1:251" ht="27.6" x14ac:dyDescent="0.25">
      <c r="B41" s="95" t="s">
        <v>192</v>
      </c>
      <c r="C41" s="92">
        <v>1.63</v>
      </c>
      <c r="D41" s="95" t="s">
        <v>189</v>
      </c>
      <c r="E41" s="92">
        <v>11.96</v>
      </c>
      <c r="F41" s="95" t="s">
        <v>190</v>
      </c>
      <c r="G41" s="92">
        <v>3.2</v>
      </c>
      <c r="H41" s="95" t="s">
        <v>192</v>
      </c>
      <c r="I41" s="92">
        <v>1.63</v>
      </c>
      <c r="J41" s="95" t="s">
        <v>191</v>
      </c>
      <c r="K41" s="92">
        <v>13.81</v>
      </c>
    </row>
    <row r="42" spans="1:251" x14ac:dyDescent="0.25">
      <c r="B42" s="95" t="s">
        <v>87</v>
      </c>
      <c r="C42" s="92">
        <v>6.33</v>
      </c>
      <c r="D42" s="95" t="s">
        <v>87</v>
      </c>
      <c r="E42" s="92">
        <v>4.22</v>
      </c>
      <c r="F42" s="95" t="s">
        <v>87</v>
      </c>
      <c r="G42" s="92">
        <v>4.22</v>
      </c>
      <c r="H42" s="95" t="s">
        <v>87</v>
      </c>
      <c r="I42" s="92">
        <v>4.22</v>
      </c>
      <c r="J42" s="95" t="s">
        <v>87</v>
      </c>
      <c r="K42" s="92">
        <v>3.16</v>
      </c>
    </row>
    <row r="43" spans="1:251" x14ac:dyDescent="0.25">
      <c r="B43" s="92"/>
      <c r="C43" s="92"/>
      <c r="D43" s="92"/>
      <c r="E43" s="92"/>
      <c r="F43" s="92" t="s">
        <v>178</v>
      </c>
      <c r="G43" s="92">
        <v>12.32</v>
      </c>
      <c r="H43" s="92"/>
      <c r="I43" s="92"/>
      <c r="J43" s="92"/>
      <c r="K43" s="92"/>
    </row>
    <row r="44" spans="1:251" x14ac:dyDescent="0.25">
      <c r="B44" s="92" t="s">
        <v>72</v>
      </c>
      <c r="C44" s="92">
        <v>33.6</v>
      </c>
      <c r="D44" s="92" t="s">
        <v>40</v>
      </c>
      <c r="E44" s="92">
        <v>10.82</v>
      </c>
      <c r="F44" s="92"/>
      <c r="G44" s="92"/>
      <c r="H44" s="92" t="s">
        <v>40</v>
      </c>
      <c r="I44" s="92">
        <v>10.82</v>
      </c>
      <c r="J44" s="92" t="s">
        <v>72</v>
      </c>
      <c r="K44" s="92">
        <v>33.6</v>
      </c>
    </row>
    <row r="45" spans="1:251" s="82" customFormat="1" x14ac:dyDescent="0.25">
      <c r="A45" s="43"/>
      <c r="B45" s="85" t="s">
        <v>12</v>
      </c>
      <c r="C45" s="86">
        <f>SUM(C46:C53)</f>
        <v>91.33</v>
      </c>
      <c r="D45" s="85" t="s">
        <v>12</v>
      </c>
      <c r="E45" s="86">
        <f>SUM(E46:E53)</f>
        <v>137.91</v>
      </c>
      <c r="F45" s="85" t="s">
        <v>12</v>
      </c>
      <c r="G45" s="86">
        <f>SUM(G46:G53)</f>
        <v>78.749999999999986</v>
      </c>
      <c r="H45" s="85" t="s">
        <v>12</v>
      </c>
      <c r="I45" s="86">
        <f>SUM(I46:I53)</f>
        <v>88.56</v>
      </c>
      <c r="J45" s="85" t="s">
        <v>12</v>
      </c>
      <c r="K45" s="86">
        <f>SUM(K46:K53)</f>
        <v>85.09</v>
      </c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  <c r="EO45" s="43"/>
      <c r="EP45" s="43"/>
      <c r="EQ45" s="43"/>
      <c r="ER45" s="43"/>
      <c r="ES45" s="43"/>
      <c r="ET45" s="43"/>
      <c r="EU45" s="43"/>
      <c r="EV45" s="43"/>
      <c r="EW45" s="43"/>
      <c r="EX45" s="43"/>
      <c r="EY45" s="43"/>
      <c r="EZ45" s="43"/>
      <c r="FA45" s="43"/>
      <c r="FB45" s="43"/>
      <c r="FC45" s="43"/>
      <c r="FD45" s="43"/>
      <c r="FE45" s="43"/>
      <c r="FF45" s="43"/>
      <c r="FG45" s="43"/>
      <c r="FH45" s="43"/>
      <c r="FI45" s="43"/>
      <c r="FJ45" s="43"/>
      <c r="FK45" s="43"/>
      <c r="FL45" s="43"/>
      <c r="FM45" s="43"/>
      <c r="FN45" s="43"/>
      <c r="FO45" s="43"/>
      <c r="FP45" s="43"/>
      <c r="FQ45" s="43"/>
      <c r="FR45" s="43"/>
      <c r="FS45" s="43"/>
      <c r="FT45" s="43"/>
      <c r="FU45" s="43"/>
      <c r="FV45" s="43"/>
      <c r="FW45" s="43"/>
      <c r="FX45" s="43"/>
      <c r="FY45" s="43"/>
      <c r="FZ45" s="43"/>
      <c r="GA45" s="43"/>
      <c r="GB45" s="43"/>
      <c r="GC45" s="43"/>
      <c r="GD45" s="43"/>
      <c r="GE45" s="43"/>
      <c r="GF45" s="43"/>
      <c r="GG45" s="43"/>
      <c r="GH45" s="43"/>
      <c r="GI45" s="43"/>
      <c r="GJ45" s="43"/>
      <c r="GK45" s="43"/>
      <c r="GL45" s="43"/>
      <c r="GM45" s="43"/>
      <c r="GN45" s="43"/>
      <c r="GO45" s="43"/>
      <c r="GP45" s="43"/>
      <c r="GQ45" s="43"/>
      <c r="GR45" s="43"/>
      <c r="GS45" s="43"/>
      <c r="GT45" s="43"/>
      <c r="GU45" s="43"/>
      <c r="GV45" s="43"/>
      <c r="GW45" s="43"/>
      <c r="GX45" s="43"/>
      <c r="GY45" s="43"/>
      <c r="GZ45" s="43"/>
      <c r="HA45" s="43"/>
      <c r="HB45" s="43"/>
      <c r="HC45" s="43"/>
      <c r="HD45" s="43"/>
      <c r="HE45" s="43"/>
      <c r="HF45" s="43"/>
      <c r="HG45" s="43"/>
      <c r="HH45" s="43"/>
      <c r="HI45" s="43"/>
      <c r="HJ45" s="43"/>
      <c r="HK45" s="43"/>
      <c r="HL45" s="43"/>
      <c r="HM45" s="43"/>
      <c r="HN45" s="43"/>
      <c r="HO45" s="43"/>
      <c r="HP45" s="43"/>
      <c r="HQ45" s="43"/>
      <c r="HR45" s="43"/>
      <c r="HS45" s="43"/>
      <c r="HT45" s="43"/>
      <c r="HU45" s="43"/>
      <c r="HV45" s="43"/>
      <c r="HW45" s="43"/>
      <c r="HX45" s="43"/>
      <c r="HY45" s="43"/>
      <c r="HZ45" s="43"/>
      <c r="IA45" s="43"/>
      <c r="IB45" s="43"/>
      <c r="IC45" s="43"/>
      <c r="ID45" s="43"/>
      <c r="IE45" s="43"/>
      <c r="IF45" s="43"/>
      <c r="IG45" s="43"/>
      <c r="IH45" s="43"/>
      <c r="II45" s="43"/>
      <c r="IJ45" s="43"/>
      <c r="IK45" s="43"/>
      <c r="IL45" s="43"/>
      <c r="IM45" s="43"/>
      <c r="IN45" s="43"/>
      <c r="IO45" s="43"/>
      <c r="IP45" s="43"/>
      <c r="IQ45" s="43"/>
    </row>
    <row r="46" spans="1:251" s="82" customFormat="1" ht="41.4" x14ac:dyDescent="0.25">
      <c r="A46" s="43"/>
      <c r="B46" s="92" t="s">
        <v>298</v>
      </c>
      <c r="C46" s="92">
        <v>8.52</v>
      </c>
      <c r="D46" s="92" t="s">
        <v>221</v>
      </c>
      <c r="E46" s="92">
        <v>12.99</v>
      </c>
      <c r="F46" s="92" t="s">
        <v>45</v>
      </c>
      <c r="G46" s="92">
        <v>3.9</v>
      </c>
      <c r="H46" s="92" t="s">
        <v>173</v>
      </c>
      <c r="I46" s="92">
        <v>10.210000000000001</v>
      </c>
      <c r="J46" s="92" t="s">
        <v>272</v>
      </c>
      <c r="K46" s="92">
        <v>9.58</v>
      </c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  <c r="EO46" s="43"/>
      <c r="EP46" s="43"/>
      <c r="EQ46" s="43"/>
      <c r="ER46" s="43"/>
      <c r="ES46" s="43"/>
      <c r="ET46" s="43"/>
      <c r="EU46" s="43"/>
      <c r="EV46" s="43"/>
      <c r="EW46" s="43"/>
      <c r="EX46" s="43"/>
      <c r="EY46" s="43"/>
      <c r="EZ46" s="43"/>
      <c r="FA46" s="43"/>
      <c r="FB46" s="43"/>
      <c r="FC46" s="43"/>
      <c r="FD46" s="43"/>
      <c r="FE46" s="43"/>
      <c r="FF46" s="43"/>
      <c r="FG46" s="43"/>
      <c r="FH46" s="43"/>
      <c r="FI46" s="43"/>
      <c r="FJ46" s="43"/>
      <c r="FK46" s="43"/>
      <c r="FL46" s="43"/>
      <c r="FM46" s="43"/>
      <c r="FN46" s="43"/>
      <c r="FO46" s="43"/>
      <c r="FP46" s="43"/>
      <c r="FQ46" s="43"/>
      <c r="FR46" s="43"/>
      <c r="FS46" s="43"/>
      <c r="FT46" s="43"/>
      <c r="FU46" s="43"/>
      <c r="FV46" s="43"/>
      <c r="FW46" s="43"/>
      <c r="FX46" s="43"/>
      <c r="FY46" s="43"/>
      <c r="FZ46" s="43"/>
      <c r="GA46" s="43"/>
      <c r="GB46" s="43"/>
      <c r="GC46" s="43"/>
      <c r="GD46" s="43"/>
      <c r="GE46" s="43"/>
      <c r="GF46" s="43"/>
      <c r="GG46" s="43"/>
      <c r="GH46" s="43"/>
      <c r="GI46" s="43"/>
      <c r="GJ46" s="43"/>
      <c r="GK46" s="43"/>
      <c r="GL46" s="43"/>
      <c r="GM46" s="43"/>
      <c r="GN46" s="43"/>
      <c r="GO46" s="43"/>
      <c r="GP46" s="43"/>
      <c r="GQ46" s="43"/>
      <c r="GR46" s="43"/>
      <c r="GS46" s="43"/>
      <c r="GT46" s="43"/>
      <c r="GU46" s="43"/>
      <c r="GV46" s="43"/>
      <c r="GW46" s="43"/>
      <c r="GX46" s="43"/>
      <c r="GY46" s="43"/>
      <c r="GZ46" s="43"/>
      <c r="HA46" s="43"/>
      <c r="HB46" s="43"/>
      <c r="HC46" s="43"/>
      <c r="HD46" s="43"/>
      <c r="HE46" s="43"/>
      <c r="HF46" s="43"/>
      <c r="HG46" s="43"/>
      <c r="HH46" s="43"/>
      <c r="HI46" s="43"/>
      <c r="HJ46" s="43"/>
      <c r="HK46" s="43"/>
      <c r="HL46" s="43"/>
      <c r="HM46" s="43"/>
      <c r="HN46" s="43"/>
      <c r="HO46" s="43"/>
      <c r="HP46" s="43"/>
      <c r="HQ46" s="43"/>
      <c r="HR46" s="43"/>
      <c r="HS46" s="43"/>
      <c r="HT46" s="43"/>
      <c r="HU46" s="43"/>
      <c r="HV46" s="43"/>
      <c r="HW46" s="43"/>
      <c r="HX46" s="43"/>
      <c r="HY46" s="43"/>
      <c r="HZ46" s="43"/>
      <c r="IA46" s="43"/>
      <c r="IB46" s="43"/>
      <c r="IC46" s="43"/>
      <c r="ID46" s="43"/>
      <c r="IE46" s="43"/>
      <c r="IF46" s="43"/>
      <c r="IG46" s="43"/>
      <c r="IH46" s="43"/>
      <c r="II46" s="43"/>
      <c r="IJ46" s="43"/>
      <c r="IK46" s="43"/>
      <c r="IL46" s="43"/>
      <c r="IM46" s="43"/>
      <c r="IN46" s="43"/>
      <c r="IO46" s="43"/>
      <c r="IP46" s="43"/>
      <c r="IQ46" s="43"/>
    </row>
    <row r="47" spans="1:251" s="82" customFormat="1" ht="41.4" x14ac:dyDescent="0.25">
      <c r="A47" s="43"/>
      <c r="B47" s="92" t="s">
        <v>193</v>
      </c>
      <c r="C47" s="92">
        <v>5.99</v>
      </c>
      <c r="D47" s="92" t="s">
        <v>261</v>
      </c>
      <c r="E47" s="92">
        <v>12.64</v>
      </c>
      <c r="F47" s="92" t="s">
        <v>195</v>
      </c>
      <c r="G47" s="92">
        <v>5.23</v>
      </c>
      <c r="H47" s="92" t="s">
        <v>196</v>
      </c>
      <c r="I47" s="92">
        <v>10.59</v>
      </c>
      <c r="J47" s="92" t="s">
        <v>300</v>
      </c>
      <c r="K47" s="92">
        <v>6.93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  <c r="EN47" s="43"/>
      <c r="EO47" s="43"/>
      <c r="EP47" s="43"/>
      <c r="EQ47" s="43"/>
      <c r="ER47" s="43"/>
      <c r="ES47" s="43"/>
      <c r="ET47" s="43"/>
      <c r="EU47" s="43"/>
      <c r="EV47" s="43"/>
      <c r="EW47" s="43"/>
      <c r="EX47" s="43"/>
      <c r="EY47" s="43"/>
      <c r="EZ47" s="43"/>
      <c r="FA47" s="43"/>
      <c r="FB47" s="43"/>
      <c r="FC47" s="43"/>
      <c r="FD47" s="43"/>
      <c r="FE47" s="43"/>
      <c r="FF47" s="43"/>
      <c r="FG47" s="43"/>
      <c r="FH47" s="43"/>
      <c r="FI47" s="43"/>
      <c r="FJ47" s="43"/>
      <c r="FK47" s="43"/>
      <c r="FL47" s="43"/>
      <c r="FM47" s="43"/>
      <c r="FN47" s="43"/>
      <c r="FO47" s="43"/>
      <c r="FP47" s="43"/>
      <c r="FQ47" s="43"/>
      <c r="FR47" s="43"/>
      <c r="FS47" s="43"/>
      <c r="FT47" s="43"/>
      <c r="FU47" s="43"/>
      <c r="FV47" s="43"/>
      <c r="FW47" s="43"/>
      <c r="FX47" s="43"/>
      <c r="FY47" s="43"/>
      <c r="FZ47" s="43"/>
      <c r="GA47" s="43"/>
      <c r="GB47" s="43"/>
      <c r="GC47" s="43"/>
      <c r="GD47" s="43"/>
      <c r="GE47" s="43"/>
      <c r="GF47" s="43"/>
      <c r="GG47" s="43"/>
      <c r="GH47" s="43"/>
      <c r="GI47" s="43"/>
      <c r="GJ47" s="43"/>
      <c r="GK47" s="43"/>
      <c r="GL47" s="43"/>
      <c r="GM47" s="43"/>
      <c r="GN47" s="43"/>
      <c r="GO47" s="43"/>
      <c r="GP47" s="43"/>
      <c r="GQ47" s="43"/>
      <c r="GR47" s="43"/>
      <c r="GS47" s="43"/>
      <c r="GT47" s="43"/>
      <c r="GU47" s="43"/>
      <c r="GV47" s="43"/>
      <c r="GW47" s="43"/>
      <c r="GX47" s="43"/>
      <c r="GY47" s="43"/>
      <c r="GZ47" s="43"/>
      <c r="HA47" s="43"/>
      <c r="HB47" s="43"/>
      <c r="HC47" s="43"/>
      <c r="HD47" s="43"/>
      <c r="HE47" s="43"/>
      <c r="HF47" s="43"/>
      <c r="HG47" s="43"/>
      <c r="HH47" s="43"/>
      <c r="HI47" s="43"/>
      <c r="HJ47" s="43"/>
      <c r="HK47" s="43"/>
      <c r="HL47" s="43"/>
      <c r="HM47" s="43"/>
      <c r="HN47" s="43"/>
      <c r="HO47" s="43"/>
      <c r="HP47" s="43"/>
      <c r="HQ47" s="43"/>
      <c r="HR47" s="43"/>
      <c r="HS47" s="43"/>
      <c r="HT47" s="43"/>
      <c r="HU47" s="43"/>
      <c r="HV47" s="43"/>
      <c r="HW47" s="43"/>
      <c r="HX47" s="43"/>
      <c r="HY47" s="43"/>
      <c r="HZ47" s="43"/>
      <c r="IA47" s="43"/>
      <c r="IB47" s="43"/>
      <c r="IC47" s="43"/>
      <c r="ID47" s="43"/>
      <c r="IE47" s="43"/>
      <c r="IF47" s="43"/>
      <c r="IG47" s="43"/>
      <c r="IH47" s="43"/>
      <c r="II47" s="43"/>
      <c r="IJ47" s="43"/>
      <c r="IK47" s="43"/>
      <c r="IL47" s="43"/>
      <c r="IM47" s="43"/>
      <c r="IN47" s="43"/>
      <c r="IO47" s="43"/>
      <c r="IP47" s="43"/>
      <c r="IQ47" s="43"/>
    </row>
    <row r="48" spans="1:251" s="82" customFormat="1" ht="27.6" x14ac:dyDescent="0.25">
      <c r="A48" s="43"/>
      <c r="B48" s="92" t="s">
        <v>279</v>
      </c>
      <c r="C48" s="92">
        <v>56.31</v>
      </c>
      <c r="D48" s="92" t="s">
        <v>186</v>
      </c>
      <c r="E48" s="92">
        <v>52.32</v>
      </c>
      <c r="F48" s="92" t="s">
        <v>139</v>
      </c>
      <c r="G48" s="92">
        <v>43.57</v>
      </c>
      <c r="H48" s="155" t="s">
        <v>198</v>
      </c>
      <c r="I48" s="92">
        <v>40.630000000000003</v>
      </c>
      <c r="J48" s="92" t="s">
        <v>200</v>
      </c>
      <c r="K48" s="92">
        <v>44.86</v>
      </c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  <c r="EN48" s="43"/>
      <c r="EO48" s="43"/>
      <c r="EP48" s="43"/>
      <c r="EQ48" s="43"/>
      <c r="ER48" s="43"/>
      <c r="ES48" s="43"/>
      <c r="ET48" s="43"/>
      <c r="EU48" s="43"/>
      <c r="EV48" s="43"/>
      <c r="EW48" s="43"/>
      <c r="EX48" s="43"/>
      <c r="EY48" s="43"/>
      <c r="EZ48" s="43"/>
      <c r="FA48" s="43"/>
      <c r="FB48" s="43"/>
      <c r="FC48" s="43"/>
      <c r="FD48" s="43"/>
      <c r="FE48" s="43"/>
      <c r="FF48" s="43"/>
      <c r="FG48" s="43"/>
      <c r="FH48" s="43"/>
      <c r="FI48" s="43"/>
      <c r="FJ48" s="43"/>
      <c r="FK48" s="43"/>
      <c r="FL48" s="43"/>
      <c r="FM48" s="43"/>
      <c r="FN48" s="43"/>
      <c r="FO48" s="43"/>
      <c r="FP48" s="43"/>
      <c r="FQ48" s="43"/>
      <c r="FR48" s="43"/>
      <c r="FS48" s="43"/>
      <c r="FT48" s="43"/>
      <c r="FU48" s="43"/>
      <c r="FV48" s="43"/>
      <c r="FW48" s="43"/>
      <c r="FX48" s="43"/>
      <c r="FY48" s="43"/>
      <c r="FZ48" s="43"/>
      <c r="GA48" s="43"/>
      <c r="GB48" s="43"/>
      <c r="GC48" s="43"/>
      <c r="GD48" s="43"/>
      <c r="GE48" s="43"/>
      <c r="GF48" s="43"/>
      <c r="GG48" s="43"/>
      <c r="GH48" s="43"/>
      <c r="GI48" s="43"/>
      <c r="GJ48" s="43"/>
      <c r="GK48" s="43"/>
      <c r="GL48" s="43"/>
      <c r="GM48" s="43"/>
      <c r="GN48" s="43"/>
      <c r="GO48" s="43"/>
      <c r="GP48" s="43"/>
      <c r="GQ48" s="43"/>
      <c r="GR48" s="43"/>
      <c r="GS48" s="43"/>
      <c r="GT48" s="43"/>
      <c r="GU48" s="43"/>
      <c r="GV48" s="43"/>
      <c r="GW48" s="43"/>
      <c r="GX48" s="43"/>
      <c r="GY48" s="43"/>
      <c r="GZ48" s="43"/>
      <c r="HA48" s="43"/>
      <c r="HB48" s="43"/>
      <c r="HC48" s="43"/>
      <c r="HD48" s="43"/>
      <c r="HE48" s="43"/>
      <c r="HF48" s="43"/>
      <c r="HG48" s="43"/>
      <c r="HH48" s="43"/>
      <c r="HI48" s="43"/>
      <c r="HJ48" s="43"/>
      <c r="HK48" s="43"/>
      <c r="HL48" s="43"/>
      <c r="HM48" s="43"/>
      <c r="HN48" s="43"/>
      <c r="HO48" s="43"/>
      <c r="HP48" s="43"/>
      <c r="HQ48" s="43"/>
      <c r="HR48" s="43"/>
      <c r="HS48" s="43"/>
      <c r="HT48" s="43"/>
      <c r="HU48" s="43"/>
      <c r="HV48" s="43"/>
      <c r="HW48" s="43"/>
      <c r="HX48" s="43"/>
      <c r="HY48" s="43"/>
      <c r="HZ48" s="43"/>
      <c r="IA48" s="43"/>
      <c r="IB48" s="43"/>
      <c r="IC48" s="43"/>
      <c r="ID48" s="43"/>
      <c r="IE48" s="43"/>
      <c r="IF48" s="43"/>
      <c r="IG48" s="43"/>
      <c r="IH48" s="43"/>
      <c r="II48" s="43"/>
      <c r="IJ48" s="43"/>
      <c r="IK48" s="43"/>
      <c r="IL48" s="43"/>
      <c r="IM48" s="43"/>
      <c r="IN48" s="43"/>
      <c r="IO48" s="43"/>
      <c r="IP48" s="43"/>
      <c r="IQ48" s="43"/>
    </row>
    <row r="49" spans="1:251" s="82" customFormat="1" x14ac:dyDescent="0.25">
      <c r="A49" s="43"/>
      <c r="B49" s="92"/>
      <c r="C49" s="92"/>
      <c r="D49" s="92" t="s">
        <v>39</v>
      </c>
      <c r="E49" s="92">
        <v>3</v>
      </c>
      <c r="F49" s="92" t="s">
        <v>188</v>
      </c>
      <c r="G49" s="92">
        <v>1.78</v>
      </c>
      <c r="H49" s="92" t="s">
        <v>39</v>
      </c>
      <c r="I49" s="92">
        <v>3</v>
      </c>
      <c r="J49" s="92" t="s">
        <v>39</v>
      </c>
      <c r="K49" s="92">
        <v>3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  <c r="EN49" s="43"/>
      <c r="EO49" s="43"/>
      <c r="EP49" s="43"/>
      <c r="EQ49" s="43"/>
      <c r="ER49" s="43"/>
      <c r="ES49" s="43"/>
      <c r="ET49" s="43"/>
      <c r="EU49" s="43"/>
      <c r="EV49" s="43"/>
      <c r="EW49" s="43"/>
      <c r="EX49" s="43"/>
      <c r="EY49" s="43"/>
      <c r="EZ49" s="43"/>
      <c r="FA49" s="43"/>
      <c r="FB49" s="43"/>
      <c r="FC49" s="43"/>
      <c r="FD49" s="43"/>
      <c r="FE49" s="43"/>
      <c r="FF49" s="43"/>
      <c r="FG49" s="43"/>
      <c r="FH49" s="43"/>
      <c r="FI49" s="43"/>
      <c r="FJ49" s="43"/>
      <c r="FK49" s="43"/>
      <c r="FL49" s="43"/>
      <c r="FM49" s="43"/>
      <c r="FN49" s="43"/>
      <c r="FO49" s="43"/>
      <c r="FP49" s="43"/>
      <c r="FQ49" s="43"/>
      <c r="FR49" s="43"/>
      <c r="FS49" s="43"/>
      <c r="FT49" s="43"/>
      <c r="FU49" s="43"/>
      <c r="FV49" s="43"/>
      <c r="FW49" s="43"/>
      <c r="FX49" s="43"/>
      <c r="FY49" s="43"/>
      <c r="FZ49" s="43"/>
      <c r="GA49" s="43"/>
      <c r="GB49" s="43"/>
      <c r="GC49" s="43"/>
      <c r="GD49" s="43"/>
      <c r="GE49" s="43"/>
      <c r="GF49" s="43"/>
      <c r="GG49" s="43"/>
      <c r="GH49" s="43"/>
      <c r="GI49" s="43"/>
      <c r="GJ49" s="43"/>
      <c r="GK49" s="43"/>
      <c r="GL49" s="43"/>
      <c r="GM49" s="43"/>
      <c r="GN49" s="43"/>
      <c r="GO49" s="43"/>
      <c r="GP49" s="43"/>
      <c r="GQ49" s="43"/>
      <c r="GR49" s="43"/>
      <c r="GS49" s="43"/>
      <c r="GT49" s="43"/>
      <c r="GU49" s="43"/>
      <c r="GV49" s="43"/>
      <c r="GW49" s="43"/>
      <c r="GX49" s="43"/>
      <c r="GY49" s="43"/>
      <c r="GZ49" s="43"/>
      <c r="HA49" s="43"/>
      <c r="HB49" s="43"/>
      <c r="HC49" s="43"/>
      <c r="HD49" s="43"/>
      <c r="HE49" s="43"/>
      <c r="HF49" s="43"/>
      <c r="HG49" s="43"/>
      <c r="HH49" s="43"/>
      <c r="HI49" s="43"/>
      <c r="HJ49" s="43"/>
      <c r="HK49" s="43"/>
      <c r="HL49" s="43"/>
      <c r="HM49" s="43"/>
      <c r="HN49" s="43"/>
      <c r="HO49" s="43"/>
      <c r="HP49" s="43"/>
      <c r="HQ49" s="43"/>
      <c r="HR49" s="43"/>
      <c r="HS49" s="43"/>
      <c r="HT49" s="43"/>
      <c r="HU49" s="43"/>
      <c r="HV49" s="43"/>
      <c r="HW49" s="43"/>
      <c r="HX49" s="43"/>
      <c r="HY49" s="43"/>
      <c r="HZ49" s="43"/>
      <c r="IA49" s="43"/>
      <c r="IB49" s="43"/>
      <c r="IC49" s="43"/>
      <c r="ID49" s="43"/>
      <c r="IE49" s="43"/>
      <c r="IF49" s="43"/>
      <c r="IG49" s="43"/>
      <c r="IH49" s="43"/>
      <c r="II49" s="43"/>
      <c r="IJ49" s="43"/>
      <c r="IK49" s="43"/>
      <c r="IL49" s="43"/>
      <c r="IM49" s="43"/>
      <c r="IN49" s="43"/>
      <c r="IO49" s="43"/>
      <c r="IP49" s="43"/>
      <c r="IQ49" s="43"/>
    </row>
    <row r="50" spans="1:251" s="82" customFormat="1" ht="27.6" x14ac:dyDescent="0.25">
      <c r="A50" s="43"/>
      <c r="B50" s="92" t="s">
        <v>38</v>
      </c>
      <c r="C50" s="92">
        <v>4.8</v>
      </c>
      <c r="D50" s="92" t="s">
        <v>223</v>
      </c>
      <c r="E50" s="92">
        <v>47.34</v>
      </c>
      <c r="F50" s="92" t="s">
        <v>136</v>
      </c>
      <c r="G50" s="92">
        <v>5.91</v>
      </c>
      <c r="H50" s="92" t="s">
        <v>138</v>
      </c>
      <c r="I50" s="92">
        <v>13.19</v>
      </c>
      <c r="J50" s="92" t="s">
        <v>144</v>
      </c>
      <c r="K50" s="92">
        <v>9.69</v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  <c r="EA50" s="43"/>
      <c r="EB50" s="43"/>
      <c r="EC50" s="43"/>
      <c r="ED50" s="43"/>
      <c r="EE50" s="43"/>
      <c r="EF50" s="43"/>
      <c r="EG50" s="43"/>
      <c r="EH50" s="43"/>
      <c r="EI50" s="43"/>
      <c r="EJ50" s="43"/>
      <c r="EK50" s="43"/>
      <c r="EL50" s="43"/>
      <c r="EM50" s="43"/>
      <c r="EN50" s="43"/>
      <c r="EO50" s="43"/>
      <c r="EP50" s="43"/>
      <c r="EQ50" s="43"/>
      <c r="ER50" s="43"/>
      <c r="ES50" s="43"/>
      <c r="ET50" s="43"/>
      <c r="EU50" s="43"/>
      <c r="EV50" s="43"/>
      <c r="EW50" s="43"/>
      <c r="EX50" s="43"/>
      <c r="EY50" s="43"/>
      <c r="EZ50" s="43"/>
      <c r="FA50" s="43"/>
      <c r="FB50" s="43"/>
      <c r="FC50" s="43"/>
      <c r="FD50" s="43"/>
      <c r="FE50" s="43"/>
      <c r="FF50" s="43"/>
      <c r="FG50" s="43"/>
      <c r="FH50" s="43"/>
      <c r="FI50" s="43"/>
      <c r="FJ50" s="43"/>
      <c r="FK50" s="43"/>
      <c r="FL50" s="43"/>
      <c r="FM50" s="43"/>
      <c r="FN50" s="43"/>
      <c r="FO50" s="43"/>
      <c r="FP50" s="43"/>
      <c r="FQ50" s="43"/>
      <c r="FR50" s="43"/>
      <c r="FS50" s="43"/>
      <c r="FT50" s="43"/>
      <c r="FU50" s="43"/>
      <c r="FV50" s="43"/>
      <c r="FW50" s="43"/>
      <c r="FX50" s="43"/>
      <c r="FY50" s="43"/>
      <c r="FZ50" s="43"/>
      <c r="GA50" s="43"/>
      <c r="GB50" s="43"/>
      <c r="GC50" s="43"/>
      <c r="GD50" s="43"/>
      <c r="GE50" s="43"/>
      <c r="GF50" s="43"/>
      <c r="GG50" s="43"/>
      <c r="GH50" s="43"/>
      <c r="GI50" s="43"/>
      <c r="GJ50" s="43"/>
      <c r="GK50" s="43"/>
      <c r="GL50" s="43"/>
      <c r="GM50" s="43"/>
      <c r="GN50" s="43"/>
      <c r="GO50" s="43"/>
      <c r="GP50" s="43"/>
      <c r="GQ50" s="43"/>
      <c r="GR50" s="43"/>
      <c r="GS50" s="43"/>
      <c r="GT50" s="43"/>
      <c r="GU50" s="43"/>
      <c r="GV50" s="43"/>
      <c r="GW50" s="43"/>
      <c r="GX50" s="43"/>
      <c r="GY50" s="43"/>
      <c r="GZ50" s="43"/>
      <c r="HA50" s="43"/>
      <c r="HB50" s="43"/>
      <c r="HC50" s="43"/>
      <c r="HD50" s="43"/>
      <c r="HE50" s="43"/>
      <c r="HF50" s="43"/>
      <c r="HG50" s="43"/>
      <c r="HH50" s="43"/>
      <c r="HI50" s="43"/>
      <c r="HJ50" s="43"/>
      <c r="HK50" s="43"/>
      <c r="HL50" s="43"/>
      <c r="HM50" s="43"/>
      <c r="HN50" s="43"/>
      <c r="HO50" s="43"/>
      <c r="HP50" s="43"/>
      <c r="HQ50" s="43"/>
      <c r="HR50" s="43"/>
      <c r="HS50" s="43"/>
      <c r="HT50" s="43"/>
      <c r="HU50" s="43"/>
      <c r="HV50" s="43"/>
      <c r="HW50" s="43"/>
      <c r="HX50" s="43"/>
      <c r="HY50" s="43"/>
      <c r="HZ50" s="43"/>
      <c r="IA50" s="43"/>
      <c r="IB50" s="43"/>
      <c r="IC50" s="43"/>
      <c r="ID50" s="43"/>
      <c r="IE50" s="43"/>
      <c r="IF50" s="43"/>
      <c r="IG50" s="43"/>
      <c r="IH50" s="43"/>
      <c r="II50" s="43"/>
      <c r="IJ50" s="43"/>
      <c r="IK50" s="43"/>
      <c r="IL50" s="43"/>
      <c r="IM50" s="43"/>
      <c r="IN50" s="43"/>
      <c r="IO50" s="43"/>
      <c r="IP50" s="43"/>
      <c r="IQ50" s="43"/>
    </row>
    <row r="51" spans="1:251" s="82" customFormat="1" ht="27.6" x14ac:dyDescent="0.25">
      <c r="A51" s="43"/>
      <c r="B51" s="92" t="s">
        <v>303</v>
      </c>
      <c r="C51" s="92">
        <v>8.82</v>
      </c>
      <c r="D51" s="92" t="s">
        <v>201</v>
      </c>
      <c r="E51" s="92">
        <v>2.73</v>
      </c>
      <c r="F51" s="92" t="s">
        <v>183</v>
      </c>
      <c r="G51" s="92">
        <v>13.6</v>
      </c>
      <c r="H51" s="92" t="s">
        <v>202</v>
      </c>
      <c r="I51" s="92">
        <v>5.64</v>
      </c>
      <c r="J51" s="92" t="s">
        <v>304</v>
      </c>
      <c r="K51" s="92">
        <v>5.73</v>
      </c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  <c r="EB51" s="43"/>
      <c r="EC51" s="43"/>
      <c r="ED51" s="43"/>
      <c r="EE51" s="43"/>
      <c r="EF51" s="43"/>
      <c r="EG51" s="43"/>
      <c r="EH51" s="43"/>
      <c r="EI51" s="43"/>
      <c r="EJ51" s="43"/>
      <c r="EK51" s="43"/>
      <c r="EL51" s="43"/>
      <c r="EM51" s="43"/>
      <c r="EN51" s="43"/>
      <c r="EO51" s="43"/>
      <c r="EP51" s="43"/>
      <c r="EQ51" s="43"/>
      <c r="ER51" s="43"/>
      <c r="ES51" s="43"/>
      <c r="ET51" s="43"/>
      <c r="EU51" s="43"/>
      <c r="EV51" s="43"/>
      <c r="EW51" s="43"/>
      <c r="EX51" s="43"/>
      <c r="EY51" s="43"/>
      <c r="EZ51" s="43"/>
      <c r="FA51" s="43"/>
      <c r="FB51" s="43"/>
      <c r="FC51" s="43"/>
      <c r="FD51" s="43"/>
      <c r="FE51" s="43"/>
      <c r="FF51" s="43"/>
      <c r="FG51" s="43"/>
      <c r="FH51" s="43"/>
      <c r="FI51" s="43"/>
      <c r="FJ51" s="43"/>
      <c r="FK51" s="43"/>
      <c r="FL51" s="43"/>
      <c r="FM51" s="43"/>
      <c r="FN51" s="43"/>
      <c r="FO51" s="43"/>
      <c r="FP51" s="43"/>
      <c r="FQ51" s="43"/>
      <c r="FR51" s="43"/>
      <c r="FS51" s="43"/>
      <c r="FT51" s="43"/>
      <c r="FU51" s="43"/>
      <c r="FV51" s="43"/>
      <c r="FW51" s="43"/>
      <c r="FX51" s="43"/>
      <c r="FY51" s="43"/>
      <c r="FZ51" s="43"/>
      <c r="GA51" s="43"/>
      <c r="GB51" s="43"/>
      <c r="GC51" s="43"/>
      <c r="GD51" s="43"/>
      <c r="GE51" s="43"/>
      <c r="GF51" s="43"/>
      <c r="GG51" s="43"/>
      <c r="GH51" s="43"/>
      <c r="GI51" s="43"/>
      <c r="GJ51" s="43"/>
      <c r="GK51" s="43"/>
      <c r="GL51" s="43"/>
      <c r="GM51" s="43"/>
      <c r="GN51" s="43"/>
      <c r="GO51" s="43"/>
      <c r="GP51" s="43"/>
      <c r="GQ51" s="43"/>
      <c r="GR51" s="43"/>
      <c r="GS51" s="43"/>
      <c r="GT51" s="43"/>
      <c r="GU51" s="43"/>
      <c r="GV51" s="43"/>
      <c r="GW51" s="43"/>
      <c r="GX51" s="43"/>
      <c r="GY51" s="43"/>
      <c r="GZ51" s="43"/>
      <c r="HA51" s="43"/>
      <c r="HB51" s="43"/>
      <c r="HC51" s="43"/>
      <c r="HD51" s="43"/>
      <c r="HE51" s="43"/>
      <c r="HF51" s="43"/>
      <c r="HG51" s="43"/>
      <c r="HH51" s="43"/>
      <c r="HI51" s="43"/>
      <c r="HJ51" s="43"/>
      <c r="HK51" s="43"/>
      <c r="HL51" s="43"/>
      <c r="HM51" s="43"/>
      <c r="HN51" s="43"/>
      <c r="HO51" s="43"/>
      <c r="HP51" s="43"/>
      <c r="HQ51" s="43"/>
      <c r="HR51" s="43"/>
      <c r="HS51" s="43"/>
      <c r="HT51" s="43"/>
      <c r="HU51" s="43"/>
      <c r="HV51" s="43"/>
      <c r="HW51" s="43"/>
      <c r="HX51" s="43"/>
      <c r="HY51" s="43"/>
      <c r="HZ51" s="43"/>
      <c r="IA51" s="43"/>
      <c r="IB51" s="43"/>
      <c r="IC51" s="43"/>
      <c r="ID51" s="43"/>
      <c r="IE51" s="43"/>
      <c r="IF51" s="43"/>
      <c r="IG51" s="43"/>
      <c r="IH51" s="43"/>
      <c r="II51" s="43"/>
      <c r="IJ51" s="43"/>
      <c r="IK51" s="43"/>
      <c r="IL51" s="43"/>
      <c r="IM51" s="43"/>
      <c r="IN51" s="43"/>
      <c r="IO51" s="43"/>
      <c r="IP51" s="43"/>
      <c r="IQ51" s="43"/>
    </row>
    <row r="52" spans="1:251" s="82" customFormat="1" x14ac:dyDescent="0.25">
      <c r="A52" s="43"/>
      <c r="B52" s="92" t="s">
        <v>87</v>
      </c>
      <c r="C52" s="92">
        <v>4.22</v>
      </c>
      <c r="D52" s="92" t="s">
        <v>87</v>
      </c>
      <c r="E52" s="92">
        <v>4.22</v>
      </c>
      <c r="F52" s="92" t="s">
        <v>87</v>
      </c>
      <c r="G52" s="92">
        <v>3.16</v>
      </c>
      <c r="H52" s="92" t="s">
        <v>87</v>
      </c>
      <c r="I52" s="92">
        <v>3.16</v>
      </c>
      <c r="J52" s="92" t="s">
        <v>87</v>
      </c>
      <c r="K52" s="92">
        <v>3.16</v>
      </c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  <c r="EA52" s="43"/>
      <c r="EB52" s="43"/>
      <c r="EC52" s="43"/>
      <c r="ED52" s="43"/>
      <c r="EE52" s="43"/>
      <c r="EF52" s="43"/>
      <c r="EG52" s="43"/>
      <c r="EH52" s="43"/>
      <c r="EI52" s="43"/>
      <c r="EJ52" s="43"/>
      <c r="EK52" s="43"/>
      <c r="EL52" s="43"/>
      <c r="EM52" s="43"/>
      <c r="EN52" s="43"/>
      <c r="EO52" s="43"/>
      <c r="EP52" s="43"/>
      <c r="EQ52" s="43"/>
      <c r="ER52" s="43"/>
      <c r="ES52" s="43"/>
      <c r="ET52" s="43"/>
      <c r="EU52" s="43"/>
      <c r="EV52" s="43"/>
      <c r="EW52" s="43"/>
      <c r="EX52" s="43"/>
      <c r="EY52" s="43"/>
      <c r="EZ52" s="43"/>
      <c r="FA52" s="43"/>
      <c r="FB52" s="43"/>
      <c r="FC52" s="43"/>
      <c r="FD52" s="43"/>
      <c r="FE52" s="43"/>
      <c r="FF52" s="43"/>
      <c r="FG52" s="43"/>
      <c r="FH52" s="43"/>
      <c r="FI52" s="43"/>
      <c r="FJ52" s="43"/>
      <c r="FK52" s="43"/>
      <c r="FL52" s="43"/>
      <c r="FM52" s="43"/>
      <c r="FN52" s="43"/>
      <c r="FO52" s="43"/>
      <c r="FP52" s="43"/>
      <c r="FQ52" s="43"/>
      <c r="FR52" s="43"/>
      <c r="FS52" s="43"/>
      <c r="FT52" s="43"/>
      <c r="FU52" s="43"/>
      <c r="FV52" s="43"/>
      <c r="FW52" s="43"/>
      <c r="FX52" s="43"/>
      <c r="FY52" s="43"/>
      <c r="FZ52" s="43"/>
      <c r="GA52" s="43"/>
      <c r="GB52" s="43"/>
      <c r="GC52" s="43"/>
      <c r="GD52" s="43"/>
      <c r="GE52" s="43"/>
      <c r="GF52" s="43"/>
      <c r="GG52" s="43"/>
      <c r="GH52" s="43"/>
      <c r="GI52" s="43"/>
      <c r="GJ52" s="43"/>
      <c r="GK52" s="43"/>
      <c r="GL52" s="43"/>
      <c r="GM52" s="43"/>
      <c r="GN52" s="43"/>
      <c r="GO52" s="43"/>
      <c r="GP52" s="43"/>
      <c r="GQ52" s="43"/>
      <c r="GR52" s="43"/>
      <c r="GS52" s="43"/>
      <c r="GT52" s="43"/>
      <c r="GU52" s="43"/>
      <c r="GV52" s="43"/>
      <c r="GW52" s="43"/>
      <c r="GX52" s="43"/>
      <c r="GY52" s="43"/>
      <c r="GZ52" s="43"/>
      <c r="HA52" s="43"/>
      <c r="HB52" s="43"/>
      <c r="HC52" s="43"/>
      <c r="HD52" s="43"/>
      <c r="HE52" s="43"/>
      <c r="HF52" s="43"/>
      <c r="HG52" s="43"/>
      <c r="HH52" s="43"/>
      <c r="HI52" s="43"/>
      <c r="HJ52" s="43"/>
      <c r="HK52" s="43"/>
      <c r="HL52" s="43"/>
      <c r="HM52" s="43"/>
      <c r="HN52" s="43"/>
      <c r="HO52" s="43"/>
      <c r="HP52" s="43"/>
      <c r="HQ52" s="43"/>
      <c r="HR52" s="43"/>
      <c r="HS52" s="43"/>
      <c r="HT52" s="43"/>
      <c r="HU52" s="43"/>
      <c r="HV52" s="43"/>
      <c r="HW52" s="43"/>
      <c r="HX52" s="43"/>
      <c r="HY52" s="43"/>
      <c r="HZ52" s="43"/>
      <c r="IA52" s="43"/>
      <c r="IB52" s="43"/>
      <c r="IC52" s="43"/>
      <c r="ID52" s="43"/>
      <c r="IE52" s="43"/>
      <c r="IF52" s="43"/>
      <c r="IG52" s="43"/>
      <c r="IH52" s="43"/>
      <c r="II52" s="43"/>
      <c r="IJ52" s="43"/>
      <c r="IK52" s="43"/>
      <c r="IL52" s="43"/>
      <c r="IM52" s="43"/>
      <c r="IN52" s="43"/>
      <c r="IO52" s="43"/>
      <c r="IP52" s="43"/>
      <c r="IQ52" s="43"/>
    </row>
    <row r="53" spans="1:251" s="82" customFormat="1" x14ac:dyDescent="0.25">
      <c r="A53" s="43"/>
      <c r="B53" s="92" t="s">
        <v>134</v>
      </c>
      <c r="C53" s="92">
        <v>2.67</v>
      </c>
      <c r="D53" s="92" t="s">
        <v>134</v>
      </c>
      <c r="E53" s="92">
        <v>2.67</v>
      </c>
      <c r="F53" s="92" t="s">
        <v>134</v>
      </c>
      <c r="G53" s="92">
        <v>1.6</v>
      </c>
      <c r="H53" s="92" t="s">
        <v>134</v>
      </c>
      <c r="I53" s="92">
        <v>2.14</v>
      </c>
      <c r="J53" s="92" t="s">
        <v>134</v>
      </c>
      <c r="K53" s="92">
        <v>2.14</v>
      </c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43"/>
      <c r="EN53" s="43"/>
      <c r="EO53" s="43"/>
      <c r="EP53" s="43"/>
      <c r="EQ53" s="43"/>
      <c r="ER53" s="43"/>
      <c r="ES53" s="43"/>
      <c r="ET53" s="43"/>
      <c r="EU53" s="43"/>
      <c r="EV53" s="43"/>
      <c r="EW53" s="43"/>
      <c r="EX53" s="43"/>
      <c r="EY53" s="43"/>
      <c r="EZ53" s="43"/>
      <c r="FA53" s="43"/>
      <c r="FB53" s="43"/>
      <c r="FC53" s="43"/>
      <c r="FD53" s="43"/>
      <c r="FE53" s="43"/>
      <c r="FF53" s="43"/>
      <c r="FG53" s="43"/>
      <c r="FH53" s="43"/>
      <c r="FI53" s="43"/>
      <c r="FJ53" s="43"/>
      <c r="FK53" s="43"/>
      <c r="FL53" s="43"/>
      <c r="FM53" s="43"/>
      <c r="FN53" s="43"/>
      <c r="FO53" s="43"/>
      <c r="FP53" s="43"/>
      <c r="FQ53" s="43"/>
      <c r="FR53" s="43"/>
      <c r="FS53" s="43"/>
      <c r="FT53" s="43"/>
      <c r="FU53" s="43"/>
      <c r="FV53" s="43"/>
      <c r="FW53" s="43"/>
      <c r="FX53" s="43"/>
      <c r="FY53" s="43"/>
      <c r="FZ53" s="43"/>
      <c r="GA53" s="43"/>
      <c r="GB53" s="43"/>
      <c r="GC53" s="43"/>
      <c r="GD53" s="43"/>
      <c r="GE53" s="43"/>
      <c r="GF53" s="43"/>
      <c r="GG53" s="43"/>
      <c r="GH53" s="43"/>
      <c r="GI53" s="43"/>
      <c r="GJ53" s="43"/>
      <c r="GK53" s="43"/>
      <c r="GL53" s="43"/>
      <c r="GM53" s="43"/>
      <c r="GN53" s="43"/>
      <c r="GO53" s="43"/>
      <c r="GP53" s="43"/>
      <c r="GQ53" s="43"/>
      <c r="GR53" s="43"/>
      <c r="GS53" s="43"/>
      <c r="GT53" s="43"/>
      <c r="GU53" s="43"/>
      <c r="GV53" s="43"/>
      <c r="GW53" s="43"/>
      <c r="GX53" s="43"/>
      <c r="GY53" s="43"/>
      <c r="GZ53" s="43"/>
      <c r="HA53" s="43"/>
      <c r="HB53" s="43"/>
      <c r="HC53" s="43"/>
      <c r="HD53" s="43"/>
      <c r="HE53" s="43"/>
      <c r="HF53" s="43"/>
      <c r="HG53" s="43"/>
      <c r="HH53" s="43"/>
      <c r="HI53" s="43"/>
      <c r="HJ53" s="43"/>
      <c r="HK53" s="43"/>
      <c r="HL53" s="43"/>
      <c r="HM53" s="43"/>
      <c r="HN53" s="43"/>
      <c r="HO53" s="43"/>
      <c r="HP53" s="43"/>
      <c r="HQ53" s="43"/>
      <c r="HR53" s="43"/>
      <c r="HS53" s="43"/>
      <c r="HT53" s="43"/>
      <c r="HU53" s="43"/>
      <c r="HV53" s="43"/>
      <c r="HW53" s="43"/>
      <c r="HX53" s="43"/>
      <c r="HY53" s="43"/>
      <c r="HZ53" s="43"/>
      <c r="IA53" s="43"/>
      <c r="IB53" s="43"/>
      <c r="IC53" s="43"/>
      <c r="ID53" s="43"/>
      <c r="IE53" s="43"/>
      <c r="IF53" s="43"/>
      <c r="IG53" s="43"/>
      <c r="IH53" s="43"/>
      <c r="II53" s="43"/>
      <c r="IJ53" s="43"/>
      <c r="IK53" s="43"/>
      <c r="IL53" s="43"/>
      <c r="IM53" s="43"/>
      <c r="IN53" s="43"/>
      <c r="IO53" s="43"/>
      <c r="IP53" s="43"/>
      <c r="IQ53" s="43"/>
    </row>
    <row r="54" spans="1:251" s="82" customFormat="1" x14ac:dyDescent="0.25">
      <c r="A54" s="43"/>
      <c r="B54" s="85" t="s">
        <v>63</v>
      </c>
      <c r="C54" s="86">
        <f>SUM(C55:C60)</f>
        <v>40.320000000000007</v>
      </c>
      <c r="D54" s="85" t="s">
        <v>63</v>
      </c>
      <c r="E54" s="86">
        <f>SUM(E55:E60)</f>
        <v>69.97</v>
      </c>
      <c r="F54" s="85" t="s">
        <v>63</v>
      </c>
      <c r="G54" s="86">
        <f>SUM(G55:G60)</f>
        <v>17.560000000000002</v>
      </c>
      <c r="H54" s="85" t="s">
        <v>63</v>
      </c>
      <c r="I54" s="86">
        <f>SUM(I55:I60)</f>
        <v>56.69</v>
      </c>
      <c r="J54" s="85" t="s">
        <v>63</v>
      </c>
      <c r="K54" s="86">
        <f>SUM(K55:K60)</f>
        <v>26.43</v>
      </c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43"/>
      <c r="EN54" s="43"/>
      <c r="EO54" s="43"/>
      <c r="EP54" s="43"/>
      <c r="EQ54" s="43"/>
      <c r="ER54" s="43"/>
      <c r="ES54" s="43"/>
      <c r="ET54" s="43"/>
      <c r="EU54" s="43"/>
      <c r="EV54" s="43"/>
      <c r="EW54" s="43"/>
      <c r="EX54" s="43"/>
      <c r="EY54" s="43"/>
      <c r="EZ54" s="43"/>
      <c r="FA54" s="43"/>
      <c r="FB54" s="43"/>
      <c r="FC54" s="43"/>
      <c r="FD54" s="43"/>
      <c r="FE54" s="43"/>
      <c r="FF54" s="43"/>
      <c r="FG54" s="43"/>
      <c r="FH54" s="43"/>
      <c r="FI54" s="43"/>
      <c r="FJ54" s="43"/>
      <c r="FK54" s="43"/>
      <c r="FL54" s="43"/>
      <c r="FM54" s="43"/>
      <c r="FN54" s="43"/>
      <c r="FO54" s="43"/>
      <c r="FP54" s="43"/>
      <c r="FQ54" s="43"/>
      <c r="FR54" s="43"/>
      <c r="FS54" s="43"/>
      <c r="FT54" s="43"/>
      <c r="FU54" s="43"/>
      <c r="FV54" s="43"/>
      <c r="FW54" s="43"/>
      <c r="FX54" s="43"/>
      <c r="FY54" s="43"/>
      <c r="FZ54" s="43"/>
      <c r="GA54" s="43"/>
      <c r="GB54" s="43"/>
      <c r="GC54" s="43"/>
      <c r="GD54" s="43"/>
      <c r="GE54" s="43"/>
      <c r="GF54" s="43"/>
      <c r="GG54" s="43"/>
      <c r="GH54" s="43"/>
      <c r="GI54" s="43"/>
      <c r="GJ54" s="43"/>
      <c r="GK54" s="43"/>
      <c r="GL54" s="43"/>
      <c r="GM54" s="43"/>
      <c r="GN54" s="43"/>
      <c r="GO54" s="43"/>
      <c r="GP54" s="43"/>
      <c r="GQ54" s="43"/>
      <c r="GR54" s="43"/>
      <c r="GS54" s="43"/>
      <c r="GT54" s="43"/>
      <c r="GU54" s="43"/>
      <c r="GV54" s="43"/>
      <c r="GW54" s="43"/>
      <c r="GX54" s="43"/>
      <c r="GY54" s="43"/>
      <c r="GZ54" s="43"/>
      <c r="HA54" s="43"/>
      <c r="HB54" s="43"/>
      <c r="HC54" s="43"/>
      <c r="HD54" s="43"/>
      <c r="HE54" s="43"/>
      <c r="HF54" s="43"/>
      <c r="HG54" s="43"/>
      <c r="HH54" s="43"/>
      <c r="HI54" s="43"/>
      <c r="HJ54" s="43"/>
      <c r="HK54" s="43"/>
      <c r="HL54" s="43"/>
      <c r="HM54" s="43"/>
      <c r="HN54" s="43"/>
      <c r="HO54" s="43"/>
      <c r="HP54" s="43"/>
      <c r="HQ54" s="43"/>
      <c r="HR54" s="43"/>
      <c r="HS54" s="43"/>
      <c r="HT54" s="43"/>
      <c r="HU54" s="43"/>
      <c r="HV54" s="43"/>
      <c r="HW54" s="43"/>
      <c r="HX54" s="43"/>
      <c r="HY54" s="43"/>
      <c r="HZ54" s="43"/>
      <c r="IA54" s="43"/>
      <c r="IB54" s="43"/>
      <c r="IC54" s="43"/>
      <c r="ID54" s="43"/>
      <c r="IE54" s="43"/>
      <c r="IF54" s="43"/>
      <c r="IG54" s="43"/>
      <c r="IH54" s="43"/>
      <c r="II54" s="43"/>
      <c r="IJ54" s="43"/>
      <c r="IK54" s="43"/>
      <c r="IL54" s="43"/>
      <c r="IM54" s="43"/>
      <c r="IN54" s="43"/>
      <c r="IO54" s="43"/>
      <c r="IP54" s="43"/>
      <c r="IQ54" s="43"/>
    </row>
    <row r="55" spans="1:251" s="82" customFormat="1" ht="27.6" x14ac:dyDescent="0.25">
      <c r="A55" s="43"/>
      <c r="B55" s="98" t="s">
        <v>185</v>
      </c>
      <c r="C55" s="98">
        <v>34.380000000000003</v>
      </c>
      <c r="D55" s="54" t="s">
        <v>177</v>
      </c>
      <c r="E55" s="98">
        <v>11.73</v>
      </c>
      <c r="F55" s="98" t="s">
        <v>203</v>
      </c>
      <c r="G55" s="98">
        <v>5.1100000000000003</v>
      </c>
      <c r="H55" s="98" t="s">
        <v>179</v>
      </c>
      <c r="I55" s="98">
        <v>8.1199999999999992</v>
      </c>
      <c r="J55" s="98" t="s">
        <v>176</v>
      </c>
      <c r="K55" s="98">
        <v>12.41</v>
      </c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  <c r="EM55" s="43"/>
      <c r="EN55" s="43"/>
      <c r="EO55" s="43"/>
      <c r="EP55" s="43"/>
      <c r="EQ55" s="43"/>
      <c r="ER55" s="43"/>
      <c r="ES55" s="43"/>
      <c r="ET55" s="43"/>
      <c r="EU55" s="43"/>
      <c r="EV55" s="43"/>
      <c r="EW55" s="43"/>
      <c r="EX55" s="43"/>
      <c r="EY55" s="43"/>
      <c r="EZ55" s="43"/>
      <c r="FA55" s="43"/>
      <c r="FB55" s="43"/>
      <c r="FC55" s="43"/>
      <c r="FD55" s="43"/>
      <c r="FE55" s="43"/>
      <c r="FF55" s="43"/>
      <c r="FG55" s="43"/>
      <c r="FH55" s="43"/>
      <c r="FI55" s="43"/>
      <c r="FJ55" s="43"/>
      <c r="FK55" s="43"/>
      <c r="FL55" s="43"/>
      <c r="FM55" s="43"/>
      <c r="FN55" s="43"/>
      <c r="FO55" s="43"/>
      <c r="FP55" s="43"/>
      <c r="FQ55" s="43"/>
      <c r="FR55" s="43"/>
      <c r="FS55" s="43"/>
      <c r="FT55" s="43"/>
      <c r="FU55" s="43"/>
      <c r="FV55" s="43"/>
      <c r="FW55" s="43"/>
      <c r="FX55" s="43"/>
      <c r="FY55" s="43"/>
      <c r="FZ55" s="43"/>
      <c r="GA55" s="43"/>
      <c r="GB55" s="43"/>
      <c r="GC55" s="43"/>
      <c r="GD55" s="43"/>
      <c r="GE55" s="43"/>
      <c r="GF55" s="43"/>
      <c r="GG55" s="43"/>
      <c r="GH55" s="43"/>
      <c r="GI55" s="43"/>
      <c r="GJ55" s="43"/>
      <c r="GK55" s="43"/>
      <c r="GL55" s="43"/>
      <c r="GM55" s="43"/>
      <c r="GN55" s="43"/>
      <c r="GO55" s="43"/>
      <c r="GP55" s="43"/>
      <c r="GQ55" s="43"/>
      <c r="GR55" s="43"/>
      <c r="GS55" s="43"/>
      <c r="GT55" s="43"/>
      <c r="GU55" s="43"/>
      <c r="GV55" s="43"/>
      <c r="GW55" s="43"/>
      <c r="GX55" s="43"/>
      <c r="GY55" s="43"/>
      <c r="GZ55" s="43"/>
      <c r="HA55" s="43"/>
      <c r="HB55" s="43"/>
      <c r="HC55" s="43"/>
      <c r="HD55" s="43"/>
      <c r="HE55" s="43"/>
      <c r="HF55" s="43"/>
      <c r="HG55" s="43"/>
      <c r="HH55" s="43"/>
      <c r="HI55" s="43"/>
      <c r="HJ55" s="43"/>
      <c r="HK55" s="43"/>
      <c r="HL55" s="43"/>
      <c r="HM55" s="43"/>
      <c r="HN55" s="43"/>
      <c r="HO55" s="43"/>
      <c r="HP55" s="43"/>
      <c r="HQ55" s="43"/>
      <c r="HR55" s="43"/>
      <c r="HS55" s="43"/>
      <c r="HT55" s="43"/>
      <c r="HU55" s="43"/>
      <c r="HV55" s="43"/>
      <c r="HW55" s="43"/>
      <c r="HX55" s="43"/>
      <c r="HY55" s="43"/>
      <c r="HZ55" s="43"/>
      <c r="IA55" s="43"/>
      <c r="IB55" s="43"/>
      <c r="IC55" s="43"/>
      <c r="ID55" s="43"/>
      <c r="IE55" s="43"/>
      <c r="IF55" s="43"/>
      <c r="IG55" s="43"/>
      <c r="IH55" s="43"/>
      <c r="II55" s="43"/>
      <c r="IJ55" s="43"/>
      <c r="IK55" s="43"/>
      <c r="IL55" s="43"/>
      <c r="IM55" s="43"/>
      <c r="IN55" s="43"/>
      <c r="IO55" s="43"/>
      <c r="IP55" s="43"/>
      <c r="IQ55" s="43"/>
    </row>
    <row r="56" spans="1:251" s="82" customFormat="1" x14ac:dyDescent="0.25">
      <c r="A56" s="43"/>
      <c r="B56" s="98" t="s">
        <v>140</v>
      </c>
      <c r="C56" s="98">
        <v>2.74</v>
      </c>
      <c r="D56" s="98"/>
      <c r="E56" s="98"/>
      <c r="F56" s="98"/>
      <c r="G56" s="98"/>
      <c r="H56" s="99"/>
      <c r="I56" s="98"/>
      <c r="J56" s="98"/>
      <c r="K56" s="98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  <c r="EM56" s="43"/>
      <c r="EN56" s="43"/>
      <c r="EO56" s="43"/>
      <c r="EP56" s="43"/>
      <c r="EQ56" s="43"/>
      <c r="ER56" s="43"/>
      <c r="ES56" s="43"/>
      <c r="ET56" s="43"/>
      <c r="EU56" s="43"/>
      <c r="EV56" s="43"/>
      <c r="EW56" s="43"/>
      <c r="EX56" s="43"/>
      <c r="EY56" s="43"/>
      <c r="EZ56" s="43"/>
      <c r="FA56" s="43"/>
      <c r="FB56" s="43"/>
      <c r="FC56" s="43"/>
      <c r="FD56" s="43"/>
      <c r="FE56" s="43"/>
      <c r="FF56" s="43"/>
      <c r="FG56" s="43"/>
      <c r="FH56" s="43"/>
      <c r="FI56" s="43"/>
      <c r="FJ56" s="43"/>
      <c r="FK56" s="43"/>
      <c r="FL56" s="43"/>
      <c r="FM56" s="43"/>
      <c r="FN56" s="43"/>
      <c r="FO56" s="43"/>
      <c r="FP56" s="43"/>
      <c r="FQ56" s="43"/>
      <c r="FR56" s="43"/>
      <c r="FS56" s="43"/>
      <c r="FT56" s="43"/>
      <c r="FU56" s="43"/>
      <c r="FV56" s="43"/>
      <c r="FW56" s="43"/>
      <c r="FX56" s="43"/>
      <c r="FY56" s="43"/>
      <c r="FZ56" s="43"/>
      <c r="GA56" s="43"/>
      <c r="GB56" s="43"/>
      <c r="GC56" s="43"/>
      <c r="GD56" s="43"/>
      <c r="GE56" s="43"/>
      <c r="GF56" s="43"/>
      <c r="GG56" s="43"/>
      <c r="GH56" s="43"/>
      <c r="GI56" s="43"/>
      <c r="GJ56" s="43"/>
      <c r="GK56" s="43"/>
      <c r="GL56" s="43"/>
      <c r="GM56" s="43"/>
      <c r="GN56" s="43"/>
      <c r="GO56" s="43"/>
      <c r="GP56" s="43"/>
      <c r="GQ56" s="43"/>
      <c r="GR56" s="43"/>
      <c r="GS56" s="43"/>
      <c r="GT56" s="43"/>
      <c r="GU56" s="43"/>
      <c r="GV56" s="43"/>
      <c r="GW56" s="43"/>
      <c r="GX56" s="43"/>
      <c r="GY56" s="43"/>
      <c r="GZ56" s="43"/>
      <c r="HA56" s="43"/>
      <c r="HB56" s="43"/>
      <c r="HC56" s="43"/>
      <c r="HD56" s="43"/>
      <c r="HE56" s="43"/>
      <c r="HF56" s="43"/>
      <c r="HG56" s="43"/>
      <c r="HH56" s="43"/>
      <c r="HI56" s="43"/>
      <c r="HJ56" s="43"/>
      <c r="HK56" s="43"/>
      <c r="HL56" s="43"/>
      <c r="HM56" s="43"/>
      <c r="HN56" s="43"/>
      <c r="HO56" s="43"/>
      <c r="HP56" s="43"/>
      <c r="HQ56" s="43"/>
      <c r="HR56" s="43"/>
      <c r="HS56" s="43"/>
      <c r="HT56" s="43"/>
      <c r="HU56" s="43"/>
      <c r="HV56" s="43"/>
      <c r="HW56" s="43"/>
      <c r="HX56" s="43"/>
      <c r="HY56" s="43"/>
      <c r="HZ56" s="43"/>
      <c r="IA56" s="43"/>
      <c r="IB56" s="43"/>
      <c r="IC56" s="43"/>
      <c r="ID56" s="43"/>
      <c r="IE56" s="43"/>
      <c r="IF56" s="43"/>
      <c r="IG56" s="43"/>
      <c r="IH56" s="43"/>
      <c r="II56" s="43"/>
      <c r="IJ56" s="43"/>
      <c r="IK56" s="43"/>
      <c r="IL56" s="43"/>
      <c r="IM56" s="43"/>
      <c r="IN56" s="43"/>
      <c r="IO56" s="43"/>
      <c r="IP56" s="43"/>
      <c r="IQ56" s="43"/>
    </row>
    <row r="57" spans="1:251" s="82" customFormat="1" ht="27.6" x14ac:dyDescent="0.25">
      <c r="A57" s="43"/>
      <c r="B57" s="98" t="s">
        <v>190</v>
      </c>
      <c r="C57" s="98">
        <v>3.2</v>
      </c>
      <c r="D57" s="98" t="s">
        <v>178</v>
      </c>
      <c r="E57" s="98">
        <v>24.64</v>
      </c>
      <c r="F57" s="95" t="s">
        <v>192</v>
      </c>
      <c r="G57" s="98">
        <v>1.63</v>
      </c>
      <c r="H57" s="98" t="s">
        <v>204</v>
      </c>
      <c r="I57" s="98">
        <v>14.97</v>
      </c>
      <c r="J57" s="98" t="s">
        <v>190</v>
      </c>
      <c r="K57" s="98">
        <v>3.2</v>
      </c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  <c r="EN57" s="43"/>
      <c r="EO57" s="43"/>
      <c r="EP57" s="43"/>
      <c r="EQ57" s="43"/>
      <c r="ER57" s="43"/>
      <c r="ES57" s="43"/>
      <c r="ET57" s="43"/>
      <c r="EU57" s="43"/>
      <c r="EV57" s="43"/>
      <c r="EW57" s="43"/>
      <c r="EX57" s="43"/>
      <c r="EY57" s="43"/>
      <c r="EZ57" s="43"/>
      <c r="FA57" s="43"/>
      <c r="FB57" s="43"/>
      <c r="FC57" s="43"/>
      <c r="FD57" s="43"/>
      <c r="FE57" s="43"/>
      <c r="FF57" s="43"/>
      <c r="FG57" s="43"/>
      <c r="FH57" s="43"/>
      <c r="FI57" s="43"/>
      <c r="FJ57" s="43"/>
      <c r="FK57" s="43"/>
      <c r="FL57" s="43"/>
      <c r="FM57" s="43"/>
      <c r="FN57" s="43"/>
      <c r="FO57" s="43"/>
      <c r="FP57" s="43"/>
      <c r="FQ57" s="43"/>
      <c r="FR57" s="43"/>
      <c r="FS57" s="43"/>
      <c r="FT57" s="43"/>
      <c r="FU57" s="43"/>
      <c r="FV57" s="43"/>
      <c r="FW57" s="43"/>
      <c r="FX57" s="43"/>
      <c r="FY57" s="43"/>
      <c r="FZ57" s="43"/>
      <c r="GA57" s="43"/>
      <c r="GB57" s="43"/>
      <c r="GC57" s="43"/>
      <c r="GD57" s="43"/>
      <c r="GE57" s="43"/>
      <c r="GF57" s="43"/>
      <c r="GG57" s="43"/>
      <c r="GH57" s="43"/>
      <c r="GI57" s="43"/>
      <c r="GJ57" s="43"/>
      <c r="GK57" s="43"/>
      <c r="GL57" s="43"/>
      <c r="GM57" s="43"/>
      <c r="GN57" s="43"/>
      <c r="GO57" s="43"/>
      <c r="GP57" s="43"/>
      <c r="GQ57" s="43"/>
      <c r="GR57" s="43"/>
      <c r="GS57" s="43"/>
      <c r="GT57" s="43"/>
      <c r="GU57" s="43"/>
      <c r="GV57" s="43"/>
      <c r="GW57" s="43"/>
      <c r="GX57" s="43"/>
      <c r="GY57" s="43"/>
      <c r="GZ57" s="43"/>
      <c r="HA57" s="43"/>
      <c r="HB57" s="43"/>
      <c r="HC57" s="43"/>
      <c r="HD57" s="43"/>
      <c r="HE57" s="43"/>
      <c r="HF57" s="43"/>
      <c r="HG57" s="43"/>
      <c r="HH57" s="43"/>
      <c r="HI57" s="43"/>
      <c r="HJ57" s="43"/>
      <c r="HK57" s="43"/>
      <c r="HL57" s="43"/>
      <c r="HM57" s="43"/>
      <c r="HN57" s="43"/>
      <c r="HO57" s="43"/>
      <c r="HP57" s="43"/>
      <c r="HQ57" s="43"/>
      <c r="HR57" s="43"/>
      <c r="HS57" s="43"/>
      <c r="HT57" s="43"/>
      <c r="HU57" s="43"/>
      <c r="HV57" s="43"/>
      <c r="HW57" s="43"/>
      <c r="HX57" s="43"/>
      <c r="HY57" s="43"/>
      <c r="HZ57" s="43"/>
      <c r="IA57" s="43"/>
      <c r="IB57" s="43"/>
      <c r="IC57" s="43"/>
      <c r="ID57" s="43"/>
      <c r="IE57" s="43"/>
      <c r="IF57" s="43"/>
      <c r="IG57" s="43"/>
      <c r="IH57" s="43"/>
      <c r="II57" s="43"/>
      <c r="IJ57" s="43"/>
      <c r="IK57" s="43"/>
      <c r="IL57" s="43"/>
      <c r="IM57" s="43"/>
      <c r="IN57" s="43"/>
      <c r="IO57" s="43"/>
      <c r="IP57" s="43"/>
      <c r="IQ57" s="43"/>
    </row>
    <row r="58" spans="1:251" s="82" customFormat="1" x14ac:dyDescent="0.25">
      <c r="A58" s="43"/>
      <c r="B58" s="98"/>
      <c r="C58" s="98"/>
      <c r="D58" s="98" t="s">
        <v>72</v>
      </c>
      <c r="E58" s="98">
        <v>33.6</v>
      </c>
      <c r="F58" s="54" t="s">
        <v>40</v>
      </c>
      <c r="G58" s="98">
        <v>10.82</v>
      </c>
      <c r="H58" s="98" t="s">
        <v>72</v>
      </c>
      <c r="I58" s="98">
        <v>33.6</v>
      </c>
      <c r="J58" s="54" t="s">
        <v>40</v>
      </c>
      <c r="K58" s="98">
        <v>10.82</v>
      </c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  <c r="EA58" s="43"/>
      <c r="EB58" s="43"/>
      <c r="EC58" s="43"/>
      <c r="ED58" s="43"/>
      <c r="EE58" s="43"/>
      <c r="EF58" s="43"/>
      <c r="EG58" s="43"/>
      <c r="EH58" s="43"/>
      <c r="EI58" s="43"/>
      <c r="EJ58" s="43"/>
      <c r="EK58" s="43"/>
      <c r="EL58" s="43"/>
      <c r="EM58" s="43"/>
      <c r="EN58" s="43"/>
      <c r="EO58" s="43"/>
      <c r="EP58" s="43"/>
      <c r="EQ58" s="43"/>
      <c r="ER58" s="43"/>
      <c r="ES58" s="43"/>
      <c r="ET58" s="43"/>
      <c r="EU58" s="43"/>
      <c r="EV58" s="43"/>
      <c r="EW58" s="43"/>
      <c r="EX58" s="43"/>
      <c r="EY58" s="43"/>
      <c r="EZ58" s="43"/>
      <c r="FA58" s="43"/>
      <c r="FB58" s="43"/>
      <c r="FC58" s="43"/>
      <c r="FD58" s="43"/>
      <c r="FE58" s="43"/>
      <c r="FF58" s="43"/>
      <c r="FG58" s="43"/>
      <c r="FH58" s="43"/>
      <c r="FI58" s="43"/>
      <c r="FJ58" s="43"/>
      <c r="FK58" s="43"/>
      <c r="FL58" s="43"/>
      <c r="FM58" s="43"/>
      <c r="FN58" s="43"/>
      <c r="FO58" s="43"/>
      <c r="FP58" s="43"/>
      <c r="FQ58" s="43"/>
      <c r="FR58" s="43"/>
      <c r="FS58" s="43"/>
      <c r="FT58" s="43"/>
      <c r="FU58" s="43"/>
      <c r="FV58" s="43"/>
      <c r="FW58" s="43"/>
      <c r="FX58" s="43"/>
      <c r="FY58" s="43"/>
      <c r="FZ58" s="43"/>
      <c r="GA58" s="43"/>
      <c r="GB58" s="43"/>
      <c r="GC58" s="43"/>
      <c r="GD58" s="43"/>
      <c r="GE58" s="43"/>
      <c r="GF58" s="43"/>
      <c r="GG58" s="43"/>
      <c r="GH58" s="43"/>
      <c r="GI58" s="43"/>
      <c r="GJ58" s="43"/>
      <c r="GK58" s="43"/>
      <c r="GL58" s="43"/>
      <c r="GM58" s="43"/>
      <c r="GN58" s="43"/>
      <c r="GO58" s="43"/>
      <c r="GP58" s="43"/>
      <c r="GQ58" s="43"/>
      <c r="GR58" s="43"/>
      <c r="GS58" s="43"/>
      <c r="GT58" s="43"/>
      <c r="GU58" s="43"/>
      <c r="GV58" s="43"/>
      <c r="GW58" s="43"/>
      <c r="GX58" s="43"/>
      <c r="GY58" s="43"/>
      <c r="GZ58" s="43"/>
      <c r="HA58" s="43"/>
      <c r="HB58" s="43"/>
      <c r="HC58" s="43"/>
      <c r="HD58" s="43"/>
      <c r="HE58" s="43"/>
      <c r="HF58" s="43"/>
      <c r="HG58" s="43"/>
      <c r="HH58" s="43"/>
      <c r="HI58" s="43"/>
      <c r="HJ58" s="43"/>
      <c r="HK58" s="43"/>
      <c r="HL58" s="43"/>
      <c r="HM58" s="43"/>
      <c r="HN58" s="43"/>
      <c r="HO58" s="43"/>
      <c r="HP58" s="43"/>
      <c r="HQ58" s="43"/>
      <c r="HR58" s="43"/>
      <c r="HS58" s="43"/>
      <c r="HT58" s="43"/>
      <c r="HU58" s="43"/>
      <c r="HV58" s="43"/>
      <c r="HW58" s="43"/>
      <c r="HX58" s="43"/>
      <c r="HY58" s="43"/>
      <c r="HZ58" s="43"/>
      <c r="IA58" s="43"/>
      <c r="IB58" s="43"/>
      <c r="IC58" s="43"/>
      <c r="ID58" s="43"/>
      <c r="IE58" s="43"/>
      <c r="IF58" s="43"/>
      <c r="IG58" s="43"/>
      <c r="IH58" s="43"/>
      <c r="II58" s="43"/>
      <c r="IJ58" s="43"/>
      <c r="IK58" s="43"/>
      <c r="IL58" s="43"/>
      <c r="IM58" s="43"/>
      <c r="IN58" s="43"/>
      <c r="IO58" s="43"/>
      <c r="IP58" s="43"/>
      <c r="IQ58" s="43"/>
    </row>
  </sheetData>
  <mergeCells count="15">
    <mergeCell ref="B30:K30"/>
    <mergeCell ref="B31:K31"/>
    <mergeCell ref="B32:K32"/>
    <mergeCell ref="B33:C33"/>
    <mergeCell ref="D33:E33"/>
    <mergeCell ref="F33:G33"/>
    <mergeCell ref="H33:I33"/>
    <mergeCell ref="J33:K33"/>
    <mergeCell ref="B2:K2"/>
    <mergeCell ref="B3:K3"/>
    <mergeCell ref="B4:C4"/>
    <mergeCell ref="D4:E4"/>
    <mergeCell ref="F4:G4"/>
    <mergeCell ref="H4:I4"/>
    <mergeCell ref="J4:K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rowBreaks count="1" manualBreakCount="1">
    <brk id="29" max="10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9</vt:i4>
      </vt:variant>
    </vt:vector>
  </HeadingPairs>
  <TitlesOfParts>
    <vt:vector size="21" baseType="lpstr">
      <vt:lpstr>Структура типовая</vt:lpstr>
      <vt:lpstr>Структура</vt:lpstr>
      <vt:lpstr>Проект меню</vt:lpstr>
      <vt:lpstr>Расчет ХЭХ</vt:lpstr>
      <vt:lpstr>соотношение ЭЦ</vt:lpstr>
      <vt:lpstr>Себестоимость рациона стат</vt:lpstr>
      <vt:lpstr>Себестоимость блюд стат</vt:lpstr>
      <vt:lpstr>Себестоимость рациона пред.цен</vt:lpstr>
      <vt:lpstr>Себестоимость блюд представ.цен</vt:lpstr>
      <vt:lpstr>Выполнение норм</vt:lpstr>
      <vt:lpstr>Варианты замены блюд</vt:lpstr>
      <vt:lpstr>Варианты замены продуктов</vt:lpstr>
      <vt:lpstr>'Выполнение норм'!Область_печати</vt:lpstr>
      <vt:lpstr>'Расчет ХЭХ'!Область_печати</vt:lpstr>
      <vt:lpstr>'Себестоимость блюд представ.цен'!Область_печати</vt:lpstr>
      <vt:lpstr>'Себестоимость блюд стат'!Область_печати</vt:lpstr>
      <vt:lpstr>'Себестоимость рациона пред.цен'!Область_печати</vt:lpstr>
      <vt:lpstr>'Себестоимость рациона стат'!Область_печати</vt:lpstr>
      <vt:lpstr>'соотношение ЭЦ'!Область_печати</vt:lpstr>
      <vt:lpstr>Структура!Область_печати</vt:lpstr>
      <vt:lpstr>'Структура типовая'!Область_печати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2024-09-22T19:17:21Z</cp:lastPrinted>
  <dcterms:created xsi:type="dcterms:W3CDTF">2022-12-13T10:08:54Z</dcterms:created>
  <dcterms:modified xsi:type="dcterms:W3CDTF">2025-01-23T06:21:21Z</dcterms:modified>
</cp:coreProperties>
</file>